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unitednations.sharepoint.com/sites/ESCAP-OD-SD2/Shared Documents/03.CRVS/CRVS Decade_2025 Review/Questionnaire/Responses/Australia/"/>
    </mc:Choice>
  </mc:AlternateContent>
  <xr:revisionPtr revIDLastSave="37" documentId="8_{5163E16F-CFA6-4D53-A791-5283A0B215DC}" xr6:coauthVersionLast="47" xr6:coauthVersionMax="47" xr10:uidLastSave="{19DB2AD9-606E-4694-9654-9C5FFE80DE2F}"/>
  <bookViews>
    <workbookView xWindow="-23148" yWindow="-1824" windowWidth="23256" windowHeight="12456" firstSheet="4" activeTab="4"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18" r:id="rId9"/>
    <sheet name="6. Action Areas" sheetId="32" r:id="rId10"/>
  </sheets>
  <definedNames>
    <definedName name="_xlnm.Print_Area" localSheetId="8">'5. Implementation Steps'!$B$1:$F$73</definedName>
    <definedName name="_xlnm.Print_Area" localSheetId="9">'6. Action Areas'!$B$1:$F$74</definedName>
    <definedName name="_xlnm.Print_Area" localSheetId="3">Definitions!$B$1:$E$56</definedName>
    <definedName name="_xlnm.Print_Titles" localSheetId="3">Definitions!$6:$6</definedName>
    <definedName name="_xlnm.Print_Titles" localSheetId="2">Guidance!$13:$13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3" i="26" l="1"/>
  <c r="V23" i="26"/>
  <c r="U23" i="26"/>
  <c r="T23" i="26"/>
  <c r="S23" i="26"/>
  <c r="Q23" i="26"/>
  <c r="O23" i="26"/>
  <c r="M23" i="26"/>
  <c r="K23" i="26"/>
  <c r="I23" i="26"/>
  <c r="G23" i="26"/>
  <c r="E23" i="26"/>
  <c r="U21" i="26"/>
  <c r="W18" i="28" l="1"/>
  <c r="V18" i="28"/>
  <c r="U18" i="28"/>
  <c r="T18" i="28"/>
  <c r="S18" i="28"/>
  <c r="R18" i="28"/>
  <c r="Q18" i="28"/>
  <c r="P18" i="28"/>
  <c r="O18" i="28"/>
  <c r="N18" i="28"/>
  <c r="M18" i="28"/>
  <c r="L18" i="28"/>
  <c r="K18" i="28"/>
  <c r="J18" i="28"/>
  <c r="I18" i="28"/>
  <c r="H18" i="28"/>
  <c r="G18" i="28"/>
  <c r="F18" i="28"/>
  <c r="E18" i="28"/>
  <c r="D18" i="28"/>
  <c r="W17" i="28"/>
  <c r="V17" i="28"/>
  <c r="U17" i="28"/>
  <c r="T17" i="28"/>
  <c r="S17" i="28"/>
  <c r="R17" i="28"/>
  <c r="Q17" i="28"/>
  <c r="P17" i="28"/>
  <c r="O17" i="28"/>
  <c r="N17" i="28"/>
  <c r="M17" i="28"/>
  <c r="L17" i="28"/>
  <c r="K17" i="28"/>
  <c r="J17" i="28"/>
  <c r="I17" i="28"/>
  <c r="H17" i="28"/>
  <c r="G17" i="28"/>
  <c r="F17" i="28"/>
  <c r="E17" i="28"/>
  <c r="D17" i="28"/>
  <c r="W16" i="28"/>
  <c r="V16" i="28"/>
  <c r="U16" i="28"/>
  <c r="T16" i="28"/>
  <c r="S16" i="28"/>
  <c r="R16" i="28"/>
  <c r="Q16" i="28"/>
  <c r="P16" i="28"/>
  <c r="O16" i="28"/>
  <c r="N16" i="28"/>
  <c r="M16" i="28"/>
  <c r="L16" i="28"/>
  <c r="K16" i="28"/>
  <c r="J16" i="28"/>
  <c r="I16" i="28"/>
  <c r="H16" i="28"/>
  <c r="G16" i="28"/>
  <c r="F16" i="28"/>
  <c r="E16" i="28"/>
  <c r="D16" i="28"/>
  <c r="W19" i="27"/>
  <c r="V19" i="27"/>
  <c r="U19" i="27"/>
  <c r="T19" i="27"/>
  <c r="S19" i="27"/>
  <c r="R19" i="27"/>
  <c r="Q19" i="27"/>
  <c r="P19" i="27"/>
  <c r="O19" i="27"/>
  <c r="N19" i="27"/>
  <c r="M19" i="27"/>
  <c r="L19" i="27"/>
  <c r="K19" i="27"/>
  <c r="J19" i="27"/>
  <c r="I19" i="27"/>
  <c r="H19" i="27"/>
  <c r="G19" i="27"/>
  <c r="F19" i="27"/>
  <c r="E19" i="27"/>
  <c r="D19" i="27"/>
  <c r="W18" i="27"/>
  <c r="V18" i="27"/>
  <c r="U18" i="27"/>
  <c r="T18" i="27"/>
  <c r="S18" i="27"/>
  <c r="R18" i="27"/>
  <c r="Q18" i="27"/>
  <c r="P18" i="27"/>
  <c r="O18" i="27"/>
  <c r="N18" i="27"/>
  <c r="M18" i="27"/>
  <c r="L18" i="27"/>
  <c r="K18" i="27"/>
  <c r="J18" i="27"/>
  <c r="I18" i="27"/>
  <c r="H18" i="27"/>
  <c r="G18" i="27"/>
  <c r="F18" i="27"/>
  <c r="E18" i="27"/>
  <c r="D18" i="27"/>
  <c r="W24" i="26"/>
  <c r="V24" i="26"/>
  <c r="U24" i="26"/>
  <c r="T24" i="26"/>
  <c r="S24" i="26"/>
  <c r="R24" i="26"/>
  <c r="Q24" i="26"/>
  <c r="P24" i="26"/>
  <c r="O24" i="26"/>
  <c r="N24" i="26"/>
  <c r="M24" i="26"/>
  <c r="L24" i="26"/>
  <c r="K24" i="26"/>
  <c r="J24" i="26"/>
  <c r="I24" i="26"/>
  <c r="H24" i="26"/>
  <c r="G24" i="26"/>
  <c r="F24" i="26"/>
  <c r="E24" i="26"/>
  <c r="D24" i="26"/>
  <c r="R23" i="26"/>
  <c r="P23" i="26"/>
  <c r="N23" i="26"/>
  <c r="L23" i="26"/>
  <c r="J23" i="26"/>
  <c r="H23" i="26"/>
  <c r="F23" i="26"/>
  <c r="D23" i="26"/>
  <c r="W22" i="26"/>
  <c r="V22" i="26"/>
  <c r="U22" i="26"/>
  <c r="T22" i="26"/>
  <c r="S22" i="26"/>
  <c r="R22" i="26"/>
  <c r="Q22" i="26"/>
  <c r="P22" i="26"/>
  <c r="O22" i="26"/>
  <c r="N22" i="26"/>
  <c r="M22" i="26"/>
  <c r="L22" i="26"/>
  <c r="K22" i="26"/>
  <c r="J22" i="26"/>
  <c r="I22" i="26"/>
  <c r="H22" i="26"/>
  <c r="G22" i="26"/>
  <c r="F22" i="26"/>
  <c r="E22" i="26"/>
  <c r="D22" i="26"/>
  <c r="V21" i="26"/>
  <c r="T21" i="26"/>
  <c r="S21" i="26"/>
  <c r="R21" i="26"/>
  <c r="Q21" i="26"/>
  <c r="P21" i="26"/>
  <c r="O21" i="26"/>
  <c r="N21" i="26"/>
  <c r="M21" i="26"/>
  <c r="L21" i="26"/>
  <c r="K21" i="26"/>
  <c r="J21" i="26"/>
  <c r="I21" i="26"/>
  <c r="H21" i="26"/>
  <c r="G21" i="26"/>
  <c r="F21" i="26"/>
  <c r="E21" i="26"/>
  <c r="D21" i="26"/>
</calcChain>
</file>

<file path=xl/sharedStrings.xml><?xml version="1.0" encoding="utf-8"?>
<sst xmlns="http://schemas.openxmlformats.org/spreadsheetml/2006/main" count="1043" uniqueCount="649">
  <si>
    <t>Asian and Pacific Civil Registration and Vital Statistics (CRVS) Decade 2015-2024</t>
  </si>
  <si>
    <t>Country</t>
  </si>
  <si>
    <t>National Focal Point</t>
  </si>
  <si>
    <t>Name</t>
  </si>
  <si>
    <t>Title</t>
  </si>
  <si>
    <t>Organization</t>
  </si>
  <si>
    <t>Email</t>
  </si>
  <si>
    <t>Telephone</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</si>
  <si>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</si>
  <si>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</si>
  <si>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</si>
  <si>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Context</t>
  </si>
  <si>
    <t>Asian and Pacific CRVS Decade (2015-2024)</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</si>
  <si>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</si>
  <si>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</si>
  <si>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</si>
  <si>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t xml:space="preserve">2025 Ministerial Conference on CRVS </t>
  </si>
  <si>
    <t>Guidance</t>
  </si>
  <si>
    <t>Instruction</t>
  </si>
  <si>
    <t>Role of National Focal Point</t>
  </si>
  <si>
    <t>Further assistance and resources</t>
  </si>
  <si>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</si>
  <si>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</si>
  <si>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</si>
  <si>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</si>
  <si>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</si>
  <si>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</si>
  <si>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t>This dictionary is an attempt to develop a common understanding of existing terminology and terms that have not been described anywhere else by combining them all in one document.</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</si>
  <si>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</si>
  <si>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</si>
  <si>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</si>
  <si>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</si>
  <si>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</si>
  <si>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</si>
  <si>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</si>
  <si>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</si>
  <si>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</si>
  <si>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</si>
  <si>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</si>
  <si>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</si>
  <si>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</si>
  <si>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</si>
  <si>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</si>
  <si>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</si>
  <si>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</si>
  <si>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</si>
  <si>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</si>
  <si>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</si>
  <si>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</si>
  <si>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</si>
  <si>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</si>
  <si>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</si>
  <si>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</si>
  <si>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</si>
  <si>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</si>
  <si>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</si>
  <si>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</si>
  <si>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</si>
  <si>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</si>
  <si>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</si>
  <si>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</si>
  <si>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</si>
  <si>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</si>
  <si>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</si>
  <si>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</si>
  <si>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</si>
  <si>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</si>
  <si>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Grace period</t>
  </si>
  <si>
    <t xml:space="preserve">An extension of the time allowed for complying with a requirement after the legally prescribed period has passed. </t>
  </si>
  <si>
    <t>Health facility</t>
  </si>
  <si>
    <t>Identity</t>
  </si>
  <si>
    <t>A unique set of features and characteristics that individualize a person, including the name and other biographical data of the individual.</t>
  </si>
  <si>
    <t>Ill-defined cause of death codes</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</si>
  <si>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</si>
  <si>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</si>
  <si>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</si>
  <si>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</si>
  <si>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</si>
  <si>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</si>
  <si>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</si>
  <si>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</si>
  <si>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</si>
  <si>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</si>
  <si>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</si>
  <si>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Other valid administrative data</t>
  </si>
  <si>
    <t>Health services records and other administrative records, depending on the legal arrangements.</t>
  </si>
  <si>
    <t>Place of birth</t>
  </si>
  <si>
    <t>Population census</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</si>
  <si>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</si>
  <si>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</si>
  <si>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</si>
  <si>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</si>
  <si>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</si>
  <si>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</si>
  <si>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</si>
  <si>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</si>
  <si>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</si>
  <si>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</si>
  <si>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Territory and jurisdiction</t>
  </si>
  <si>
    <t>A geographical area within which political or judicial authority may be exercised.</t>
  </si>
  <si>
    <t>E: Black’s Law Dictionary, Seventh ed., 1999, p 855 as cited in UNTERM database record for ‘jurisdiction’.</t>
  </si>
  <si>
    <t>Total population</t>
  </si>
  <si>
    <t>Underlying cause of death</t>
  </si>
  <si>
    <t>Verbal autopsy (VA)</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</si>
  <si>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</si>
  <si>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</si>
  <si>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</si>
  <si>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</si>
  <si>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</si>
  <si>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</si>
  <si>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Yes</t>
  </si>
  <si>
    <t>No</t>
  </si>
  <si>
    <t>N/A</t>
  </si>
  <si>
    <t>1. Establish an effective and sustainable national CRVS coordination mechanism comprising all relevant stakeholders</t>
  </si>
  <si>
    <t>Questions</t>
  </si>
  <si>
    <t>Your country reported to ESCAP in the 2015 baseline and/or 2019 questionnaire(s) that it established a national CRVS coordination mechanism.</t>
  </si>
  <si>
    <t>'Yes' - Verify the information below and add if necessary
'No' - Fill the section below</t>
  </si>
  <si>
    <t>Weekly</t>
  </si>
  <si>
    <t>Has your country established a national CRVS coordination mechanism?</t>
  </si>
  <si>
    <t>Monthly</t>
  </si>
  <si>
    <t>Bi-monthly</t>
  </si>
  <si>
    <t>Please list the Members and their official positions</t>
  </si>
  <si>
    <t>Quarterly</t>
  </si>
  <si>
    <t>Date of establishment?</t>
  </si>
  <si>
    <t>Bi- Annually</t>
  </si>
  <si>
    <t>Annually</t>
  </si>
  <si>
    <t>To what Institution/person does the mechanism report?</t>
  </si>
  <si>
    <t>Other (please specify)</t>
  </si>
  <si>
    <t>How frequently do members meet? (Please Select)</t>
  </si>
  <si>
    <t>What was the date of the last meeting?</t>
  </si>
  <si>
    <t>Is the National CRVS Focal Point a member?</t>
  </si>
  <si>
    <t>Has the coordination mechanism established any working groups or taskforces?</t>
  </si>
  <si>
    <t>Additional comments:</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</si>
  <si>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</si>
  <si>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</si>
  <si>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t>Was the assessment (co)produced by a government agency/ministry?</t>
  </si>
  <si>
    <t>Was the national CRVS coordination mechanism involved?</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</si>
  <si>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</si>
  <si>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</si>
  <si>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Date of the assessment</t>
  </si>
  <si>
    <t>Stakeholders involved in conducting the assessment</t>
  </si>
  <si>
    <r>
      <t xml:space="preserve">Are there plans to conduct a standards-based comprehensive assessment in the future?
</t>
    </r>
    <r>
      <rPr>
        <i/>
        <sz val="12"/>
        <rFont val="Calibri"/>
        <family val="2"/>
        <scheme val="minor"/>
      </rPr>
      <t xml:space="preserve">       [If yes, please provide an expected timeframe]</t>
    </r>
  </si>
  <si>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</si>
  <si>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</si>
  <si>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Was the strategy endorsed by the government?
</t>
    </r>
    <r>
      <rPr>
        <i/>
        <sz val="12"/>
        <rFont val="Calibri"/>
        <family val="2"/>
        <scheme val="minor"/>
      </rPr>
      <t xml:space="preserve">       [If yes, please list which agency/ministry]</t>
    </r>
  </si>
  <si>
    <t>Can the strategy be shared on ESCAP's CRVS website?</t>
  </si>
  <si>
    <r>
      <t>What is the strategy's timeframe?</t>
    </r>
    <r>
      <rPr>
        <i/>
        <sz val="12"/>
        <rFont val="Calibri"/>
        <family val="2"/>
        <scheme val="minor"/>
      </rPr>
      <t xml:space="preserve"> [e.g., 2015-2024]</t>
    </r>
  </si>
  <si>
    <t>Who or what organization is responsible for coordinating and overseeing the implementation of the strategy?</t>
  </si>
  <si>
    <r>
      <t xml:space="preserve">Do you plan to develop a comprehensive multisectoral national CRVS strategy in the future? 
</t>
    </r>
    <r>
      <rPr>
        <i/>
        <sz val="12"/>
        <rFont val="Calibri"/>
        <family val="2"/>
        <scheme val="minor"/>
      </rPr>
      <t>[If yes, please provide an expected timeframe]</t>
    </r>
  </si>
  <si>
    <t>4. Develop and implement a plan for monitoring and reporting on achievement of the Regional Action Framework targets, including on reporting to the ESCAP secretariat</t>
  </si>
  <si>
    <t>Has your country developed a plan for monitoring and reporting on the Regional Action Framework targets?</t>
  </si>
  <si>
    <t>Is your country developing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</si>
  <si>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</si>
  <si>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 xml:space="preserve">Has your country completed an inequality assessment related to CRVS? </t>
  </si>
  <si>
    <t>Was the national coordination mechanism involved?</t>
  </si>
  <si>
    <t>Does the assessment cover the registration of hard to reach and marginalized populations such as:</t>
  </si>
  <si>
    <t>Can the assessment and any additional study be shared on ESCAP's CRVS website?</t>
  </si>
  <si>
    <t>Are there plans to conduct an inequality assessment in the future? [If yes, please provide an expected timeframe]</t>
  </si>
  <si>
    <t>Line</t>
  </si>
  <si>
    <t>Target (2024)</t>
  </si>
  <si>
    <t>Availability of data in international databases</t>
  </si>
  <si>
    <t>Midterm</t>
  </si>
  <si>
    <t xml:space="preserve">Registration Records </t>
  </si>
  <si>
    <t>United Nations Statistics Division
Demographic Yearbook: Questionnaire on Vital Statistics (Live births)
https://unstats.un.org/unsd/demographic-social/products/dyb/dyb_2017/</t>
  </si>
  <si>
    <r>
      <t xml:space="preserve">Population estimates </t>
    </r>
    <r>
      <rPr>
        <b/>
        <i/>
        <sz val="12"/>
        <rFont val="Calibri"/>
        <family val="2"/>
        <scheme val="minor"/>
      </rPr>
      <t>(based on national estimates from the population census data, ministry of health or sample surveys)</t>
    </r>
  </si>
  <si>
    <t>Total number of children under age 5</t>
  </si>
  <si>
    <t>Targets</t>
  </si>
  <si>
    <t>Date of occurence and timing of registration</t>
  </si>
  <si>
    <t>The date of reference for completing the above table is the date of birth, not the date of registration.</t>
  </si>
  <si>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</si>
  <si>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</si>
  <si>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</si>
  <si>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The following table is pre-filled with data from international data sources and is to be used as a reference</t>
  </si>
  <si>
    <t>For Reference: International Database Values</t>
  </si>
  <si>
    <t>Source and Notes</t>
  </si>
  <si>
    <t>Estimates from MICS or DHS</t>
  </si>
  <si>
    <t>Estimates from the United Nations Population Division</t>
  </si>
  <si>
    <t>United Nations Statistics Division
Demographic Yearbook: Questionnaire on Vital Statistics (Deaths by sex)
https://unstats.un.org/unsd/demographic-social/products/dyb/dyb_2017/</t>
  </si>
  <si>
    <t>Population estimates</t>
  </si>
  <si>
    <t>Date of occurrence and timing of registration</t>
  </si>
  <si>
    <t>The date of reference for completing the above table is the date of death, not the date of registration.</t>
  </si>
  <si>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</si>
  <si>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</si>
  <si>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</si>
  <si>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Population estimates from the United Nations Population Division</t>
  </si>
  <si>
    <t>Please enter whether the statements are correct or not. The target year (lines 1, 6, 12, 17 and 22) should be the year by which your country aims to achieve the target.</t>
  </si>
  <si>
    <t>Baseline
(2015)</t>
  </si>
  <si>
    <t>Midterm
(2019)</t>
  </si>
  <si>
    <t>Target Year</t>
  </si>
  <si>
    <t>If the target has been achieved, please indicate the year</t>
  </si>
  <si>
    <t>Vital Statistics Production Targets</t>
  </si>
  <si>
    <t>Yes/No</t>
  </si>
  <si>
    <t>Nationally representative statistics on births are produced from registration records or other valid administrative data sources</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</si>
  <si>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</si>
  <si>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</si>
  <si>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</si>
  <si>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Geographic area/Administrative subdivision for place of usual residence of the mother</t>
  </si>
  <si>
    <t>Nationally representative statistics on deaths are produced from registration records or other valid administrative data sources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</si>
  <si>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</si>
  <si>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</si>
  <si>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</si>
  <si>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</si>
  <si>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</si>
  <si>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</si>
  <si>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</si>
  <si>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</si>
  <si>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</si>
  <si>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</si>
  <si>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</si>
  <si>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</si>
  <si>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</si>
  <si>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</si>
  <si>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</si>
  <si>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</si>
  <si>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</si>
  <si>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</si>
  <si>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Table 6: Action Areas</t>
  </si>
  <si>
    <t xml:space="preserve">Following the proclamation of the Asian and Pacific CRVS Decade in 2014, </t>
  </si>
  <si>
    <t>A. Political commitment</t>
  </si>
  <si>
    <t>Comments</t>
  </si>
  <si>
    <t>Additional activity(ies) to strenghten political commitment you wish to report:</t>
  </si>
  <si>
    <t>B. Public engagement, participation and generating demand</t>
  </si>
  <si>
    <t>Additional activity(ies) to foster public engagement, participation and generating demand you wish to report:</t>
  </si>
  <si>
    <t>C. Coordination</t>
  </si>
  <si>
    <t>Additional activity(ies) to improve coordination you wish to report:</t>
  </si>
  <si>
    <t>D. Policies, legislation and implementation of regulations</t>
  </si>
  <si>
    <t>Additional activity(ies) to you review and amend policies, legislation and implementation of regulations wish to report:</t>
  </si>
  <si>
    <t>E. Infrastructure and resources</t>
  </si>
  <si>
    <t>F. Operational procedures, practices and innovations</t>
  </si>
  <si>
    <t>Additional activity(ies) to strengthen operational procedures, practices and innovations you wish to report:</t>
  </si>
  <si>
    <t>G. Production, dissemination and use of vital statistics</t>
  </si>
  <si>
    <t>Additional activity(ies) to improve the production, dissemination and use of vital statistics you wish to report:</t>
  </si>
  <si>
    <t>5.a</t>
  </si>
  <si>
    <t>Which population group(s) are least likely to register their vital events?</t>
  </si>
  <si>
    <t>Target 3A - Production of birth statistics</t>
  </si>
  <si>
    <t>Target 3B - Production of death statistics</t>
  </si>
  <si>
    <t>Target 3F - Dissemination of birth and death statistics</t>
  </si>
  <si>
    <t>Target 3G - Dissemination of statistics on causes of deaths</t>
  </si>
  <si>
    <t>Number of deaths in different settings</t>
  </si>
  <si>
    <t>Do you have an online platform or mobile phone application for registration of vital events? Please provide more details and link(s) to relevant information/document(s).</t>
  </si>
  <si>
    <t>If yes, please provide a brief summary and link(s) to the document(s).</t>
  </si>
  <si>
    <t>Have findings from inequality assessment been used in policymaking to increase coverage and completeness of vital event registration?</t>
  </si>
  <si>
    <t>Is there a sectoral or government-wide budget for the implementation of the national CRVS strategy? If yes, please provide more information and a link in the comments.</t>
  </si>
  <si>
    <t>Do you include representatives of civil society organizations and local communities in national CRVS coordination mechanism? If yes, please provide more information and a link in the comments.</t>
  </si>
  <si>
    <t>Have you reviewed CRVS business processes in your country?</t>
  </si>
  <si>
    <t>What methodology do you use to review CRVS business processes in your country? Please provide more details and link(s) to relevant information/document(s).</t>
  </si>
  <si>
    <t>Have you employed mobile registration to increase access to registration services? If yes, please provide more details and link(s) to relevant information/document(s).</t>
  </si>
  <si>
    <t>Does the assessment include analysis of registration completeness by sex?</t>
  </si>
  <si>
    <t>A.2.</t>
  </si>
  <si>
    <t>A.1.</t>
  </si>
  <si>
    <t>B.1.</t>
  </si>
  <si>
    <t>B.2.</t>
  </si>
  <si>
    <t>B.3.</t>
  </si>
  <si>
    <t>C.1.</t>
  </si>
  <si>
    <t>C.2.</t>
  </si>
  <si>
    <t>C.3.</t>
  </si>
  <si>
    <t>D.1.</t>
  </si>
  <si>
    <t>D.2.</t>
  </si>
  <si>
    <t>D.3.</t>
  </si>
  <si>
    <t>E.1.</t>
  </si>
  <si>
    <t>E.2.</t>
  </si>
  <si>
    <t>E.3.</t>
  </si>
  <si>
    <t>F.1.</t>
  </si>
  <si>
    <t>F.2.</t>
  </si>
  <si>
    <t>F.3.</t>
  </si>
  <si>
    <t>G.1.</t>
  </si>
  <si>
    <t>G.2.</t>
  </si>
  <si>
    <t>B.4.</t>
  </si>
  <si>
    <t>B.5.</t>
  </si>
  <si>
    <t>C.4.</t>
  </si>
  <si>
    <t>a) People in rural, remote, isolated or border areas</t>
  </si>
  <si>
    <t>b) Indigenous people</t>
  </si>
  <si>
    <t>c) Non-citizens</t>
  </si>
  <si>
    <t>d) Refugees and Asylum Seekers</t>
  </si>
  <si>
    <t>e) Stateless persons and persons of undetermined nationality</t>
  </si>
  <si>
    <t>f) Other groups? Please specify</t>
  </si>
  <si>
    <t>a) Key challenges identified</t>
  </si>
  <si>
    <t>b) Groups currently least likely to be registered</t>
  </si>
  <si>
    <t>c) Steps taken/interventions used to address challenges</t>
  </si>
  <si>
    <t>3</t>
  </si>
  <si>
    <t>Contextual questions</t>
  </si>
  <si>
    <t>B.6.</t>
  </si>
  <si>
    <t>Since 2015, have you reviewed incentives and/or penalties to increase registration rates of vital events, including for hard-to-reach populations and people in vulnerable situations? If yes, please summarize what you have done in the comments.</t>
  </si>
  <si>
    <t>Is CRVS included in the national development strategy in your country? If yes, please provide more information and a link in the comments.</t>
  </si>
  <si>
    <t>A.3.</t>
  </si>
  <si>
    <t>Since 2015, have you introduced or updated courses in medical schools on certification of causes of death?</t>
  </si>
  <si>
    <t>Since 2015, have you reviewed and/or adapted registration forms? If yes, please explain in the comments.</t>
  </si>
  <si>
    <t>Have you promoted the use of vital statistics to inform and improve policies and programmes? If yes, please add more information in the comments.</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</si>
  <si>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</si>
  <si>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</si>
  <si>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The geographical location in the country, the locality or major or other civil division, or foreign country, in which the person was actually born.</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</si>
  <si>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</si>
  <si>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</si>
  <si>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</si>
  <si>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</si>
  <si>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Inter-American Development Bank (IDB). 2010. Civil registration and identification glossary.
WHO. 2023. International Statistical Classification of Diseases and Related Health Problems, 11th Revision, Volume 1: Reference Guide.</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</si>
  <si>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</si>
  <si>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 xml:space="preserve">Are you aware of other studies or reports looking into the reasons behind under-coverage and incomplete registration in your country? </t>
  </si>
  <si>
    <t>If yes, please provide a brief summary and link(s) to the document(s) as applicable.</t>
  </si>
  <si>
    <t>Answer</t>
  </si>
  <si>
    <t>Do you store civil registration data at multiple or offsite locations?</t>
  </si>
  <si>
    <t>Is information on registration process translated into different non-official languages? If so, please identify all of the languages.</t>
  </si>
  <si>
    <t>WHO. 2022. Verbal Autopsy Standards: The 2022 WHO Verbal Autopsy Instrument, Version 1.2.</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</si>
  <si>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</si>
  <si>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Is civil registration data shared with the National Statistics Office (NSO) or equivalent in your country? If yes, please provide a brief summary and link(s) to relevant document(s).</t>
  </si>
  <si>
    <t>Have any other measures been implemented to address gender gaps in CRVS in your country? If yes, please briefly summarize the measure(s) and provide a link to relevant documents if any.</t>
  </si>
  <si>
    <t>Percent of children under 5 years old that have had their birth registered (according to MICS or DHS survey)</t>
  </si>
  <si>
    <t>United Nations Population Division
World Population Prospect 2022 Estimates (Compact (most used: estimates and medium projections), Total number of deaths)
https://population.un.org/wpp/Download/Standard/MostUsed/</t>
  </si>
  <si>
    <t>Additional comments (optional)</t>
  </si>
  <si>
    <t>Additional Comments (optional)</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</si>
  <si>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</si>
  <si>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</si>
  <si>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</si>
  <si>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</si>
  <si>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</si>
  <si>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Does the country use a medical certificate of cause of death that is compliant with the standard WHO International Form of Medical Certificate of Cause of Death for recording the cause of death? If another form is used, please attach.</t>
  </si>
  <si>
    <t>Please indicate which revision of the International Classification of Diseases (ICD) is used in your country (e.g., ICD-10, ICD-11), or the name of any other classification used (e.g., ICD-10CM, ICD-10AM, ICD-10TM, ICD SMoL etc.)</t>
  </si>
  <si>
    <t>Is medicolegal death investigation (MLDI) routinely used on deaths with unknown causes, unnatural, suspicious deaths, and deaths of public health importance?</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</si>
  <si>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</si>
  <si>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</si>
  <si>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t>Your country reported to ESCAP in the 2015 baseline and/or 2019 questionnaire(s) that it developed and implemented a plan for monitoring and reporting on achievement of the targets.</t>
  </si>
  <si>
    <t>D.4.</t>
  </si>
  <si>
    <t>D.5.</t>
  </si>
  <si>
    <t>D.6.</t>
  </si>
  <si>
    <t>D.7.</t>
  </si>
  <si>
    <t>F.4.</t>
  </si>
  <si>
    <t>F.5.</t>
  </si>
  <si>
    <t>F.6.</t>
  </si>
  <si>
    <t>C.5.</t>
  </si>
  <si>
    <t>F.7.</t>
  </si>
  <si>
    <t>F.8.</t>
  </si>
  <si>
    <t>F.9.</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</si>
  <si>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</si>
  <si>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</si>
  <si>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</si>
  <si>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</si>
  <si>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</si>
  <si>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</si>
  <si>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Is civil registration considered an essential service, including during a crisis? Please provide more details and link(s) to relevant information/document(s).</t>
  </si>
  <si>
    <t>4</t>
  </si>
  <si>
    <t>Number of deaths taking place outside of a health facility and without the attention of a medical practitioner (community deaths)</t>
  </si>
  <si>
    <r>
      <rPr>
        <sz val="11"/>
        <rFont val="Calibri"/>
        <family val="2"/>
        <scheme val="minor"/>
      </rPr>
      <t>N</t>
    </r>
    <r>
      <rPr>
        <sz val="11"/>
        <color theme="1"/>
        <rFont val="Calibri"/>
        <family val="2"/>
        <scheme val="minor"/>
      </rPr>
      <t>umber of deaths occurring in health facilities or with the attention of a medical practitioner</t>
    </r>
  </si>
  <si>
    <t>Are there any formal trainings provided (e.g., courses in medical school, in-service training, continuous professional education, etc.) by health institutions to authorized certifiers of death certificate (doctors or coroners)?</t>
  </si>
  <si>
    <t>Cadre</t>
  </si>
  <si>
    <t>A nucleus or core group especially of trained personnel able to assume control and train others</t>
  </si>
  <si>
    <t>Merriam-Webster
https://www.merriam-webster.com/dictionary/cadre</t>
  </si>
  <si>
    <t>Does a permanent unit/cadre of mortality coders exist in the country?</t>
  </si>
  <si>
    <t>B.7.</t>
  </si>
  <si>
    <t>Have incentives and/or penalties been implemented during a crisis? If yes, please provide more information and a link in the comments.</t>
  </si>
  <si>
    <t>Have you conducted a review of your legal framework for civil registration and vital statistics? If yes, please add a link and more information in the comments.</t>
  </si>
  <si>
    <t>Have you made changes to your legal framework for civil registration and vital statistics since 2015? If yes, please add a link and more information in the comments.</t>
  </si>
  <si>
    <t>When was the most recent review of your CRVS business processes?</t>
  </si>
  <si>
    <t>Do you periodically re-train physicians on certification of causes of death?</t>
  </si>
  <si>
    <t>10</t>
  </si>
  <si>
    <t>11</t>
  </si>
  <si>
    <t>12</t>
  </si>
  <si>
    <t>E.3.1.</t>
  </si>
  <si>
    <t>E.3.2.</t>
  </si>
  <si>
    <t>E.3.3.</t>
  </si>
  <si>
    <t>Do you have a business continuity plan for civil registration services? Please provide more details and link(s) to relevant information/document(s).</t>
  </si>
  <si>
    <t>Have you conducted studies to identify potential CRVS gender gaps and their causes?</t>
  </si>
  <si>
    <t>Have government staff in your country received training on the production, analysis, and dissemination of vital statistics? If yes, please give more information about this training in the comments.</t>
  </si>
  <si>
    <t>Additional activity(ies) to reinforce the infrastructure and resources for your CRVS system you wish to report:</t>
  </si>
  <si>
    <t>What documents are required for registering vital events?</t>
  </si>
  <si>
    <t>Are any health sector staff including community health workers supporting individuals in the registering of vital events? If yes, please provide more information.</t>
  </si>
  <si>
    <t>D.8.</t>
  </si>
  <si>
    <t>D.9.</t>
  </si>
  <si>
    <t>Is the sample nationally representative?</t>
  </si>
  <si>
    <t>Is verbal autopsy integrated into the civil registration and vital statistics system?</t>
  </si>
  <si>
    <t>Is gender inclusivity in CRVS explicitly mentioned in your national CRVS strategy? If so, please provide a brief summary and link(s) to relevant document(s).</t>
  </si>
  <si>
    <t>Is timely registration of deaths free of charge?</t>
  </si>
  <si>
    <t>Is timely registration of births free of charge?</t>
  </si>
  <si>
    <t>D.10.</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</si>
  <si>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</si>
  <si>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</si>
  <si>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Medicolegal death investigation (MLDI)</t>
  </si>
  <si>
    <t>Do you periodically train mortality coders on the ICD coding procedures? If yes, please summarize the trainings in the comments.</t>
  </si>
  <si>
    <t>Has cost estimation been conducted for the implementation of the multisectoral national CRVS strategy?</t>
  </si>
  <si>
    <t>Have you established incentives (financial, non-financial, or both) to increase registration rates of vital events? If yes, please summarize these and when they were introduced.</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</si>
  <si>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</si>
  <si>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Have you undertaken national or subnational campaigns to encourage registration of vital events? If yes, please add a link and summarize the campaigns in the comments (including who were the target groups).</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</si>
  <si>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</si>
  <si>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D.11.</t>
  </si>
  <si>
    <t xml:space="preserve">Are birth certificates free for timely registrations? </t>
  </si>
  <si>
    <t xml:space="preserve">Are death certificates free for timely registrations? </t>
  </si>
  <si>
    <t>Table 1: Birth Registration</t>
  </si>
  <si>
    <t>Table 2: Death Registration</t>
  </si>
  <si>
    <t>Table 3: Causes of Death</t>
  </si>
  <si>
    <t>Table 4: Vital Statistics</t>
  </si>
  <si>
    <t>Table 5: Implementation steps</t>
  </si>
  <si>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</si>
  <si>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r>
      <t>1C: Percentage of individuals that have had their birth registered</t>
    </r>
    <r>
      <rPr>
        <i/>
        <sz val="11"/>
        <color theme="1"/>
        <rFont val="Calibri"/>
        <family val="2"/>
        <scheme val="minor"/>
      </rPr>
      <t xml:space="preserve"> (= line 7)</t>
    </r>
  </si>
  <si>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</si>
  <si>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</si>
  <si>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</si>
  <si>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t xml:space="preserve">1B: Percentage of children under 5 years old that have had their birth registered </t>
    </r>
    <r>
      <rPr>
        <i/>
        <sz val="11"/>
        <color theme="1"/>
        <rFont val="Calibri"/>
        <family val="2"/>
        <scheme val="minor"/>
      </rPr>
      <t xml:space="preserve">(= line 6), if (line 6) not available use (line 13)) </t>
    </r>
  </si>
  <si>
    <t>When a death has been notified or registered, an interviewer is sent to conduct a verbal autopsy to determine the cause of death and integrate information in the CRVS system.</t>
  </si>
  <si>
    <t>Other, please specify</t>
  </si>
  <si>
    <t>Total number of births in the territory and jurisdiction of the country or area</t>
  </si>
  <si>
    <t>Total number of deaths in the territory and jurisdiction of the country or area (based on estimates from the ministry of health, population census data or sample surveys)</t>
  </si>
  <si>
    <t>Which methodology was used to conduct the assessment? Please provide a brief summary for each of the methodologies selected.</t>
  </si>
  <si>
    <t>Please provide details from the assessment on the following areas:</t>
  </si>
  <si>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</si>
  <si>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t>Standards-based comprehensive assessment</t>
  </si>
  <si>
    <t>World Health Organization and the University of Queensland Health Information Systems Knowledge Hub, 2010. https://www.who.int/publications/i/item/improving-the-quality-and-use-of-birth-death-and-cause-of-death-information</t>
  </si>
  <si>
    <t>Comprehensive multisectoral national CRVS strategy</t>
  </si>
  <si>
    <t>Voluntary national reivews (VNRs)</t>
  </si>
  <si>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</si>
  <si>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Population Register, Census, or Survey</t>
  </si>
  <si>
    <t>The CRVS decade website serves as a knowledge hub and one-stop shop for the Asia-Pacific region.  It includes an expanded range of information on the ongoing regional initiative and other resources for improving CRVS systems.</t>
  </si>
  <si>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</si>
  <si>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</si>
  <si>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</si>
  <si>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</si>
  <si>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</si>
  <si>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</si>
  <si>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</si>
  <si>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</si>
  <si>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</si>
  <si>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</si>
  <si>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</si>
  <si>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Defined as (a) the disease or injury that initiated the train of morbid events leading directly to death,  or (b) the circumstances of the accident or violence that produced the fatal injury, and is selected for routine single-cause tabulation of mortality statistics.</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</si>
  <si>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</si>
  <si>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</si>
  <si>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</si>
  <si>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</si>
  <si>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Is verbal autopsy systematically used to obtain cause-of-death information? If yes, please specify how (answer "yes" to as many as those apply):</t>
  </si>
  <si>
    <t>Verbal autopsy interactions offer an opportunity to promote death registration (for example: for awareness creation and raising, distributing death registration forms, collecting filled-in death registration forms, etc.)</t>
  </si>
  <si>
    <t>Tabulations are available within two calendar years</t>
  </si>
  <si>
    <t>Have you implemented other special measures to register unregistered populations (such as hard-to-reach populations and people in vulnerable situations)? If yes, please give more details about these measures in the comments.</t>
  </si>
  <si>
    <t>Is the civil registration database linked to other administrative databases such as those from the health ministry, national identification authority, passport authority, or NSO? If yes, please provide a brief summary and link(s) to relevant document(s).</t>
  </si>
  <si>
    <t>Do you have a data protection plan covering the collection, handling, sharing and storing of personal data for your database?</t>
  </si>
  <si>
    <t>Do you have a cybersecurity plan to protect personal data from breaches and cyberattacks?</t>
  </si>
  <si>
    <t>F.10.</t>
  </si>
  <si>
    <t>Is there a procedure/protocol in place to share civil registration data with other government entities? If yes, please provide a brief summary and link(s) to relevant document(s).</t>
  </si>
  <si>
    <t>Is there a fee or other penalty for late or delayed registration of deaths? Please provide a brief explanation and link(s) to relevant document(s).</t>
  </si>
  <si>
    <t>Is there a fee or other penalty for late or delayed registration of births? Please provide a brief explanation and link(s) to relevant document(s).</t>
  </si>
  <si>
    <t>D.12.</t>
  </si>
  <si>
    <t>D.12.1.</t>
  </si>
  <si>
    <t>Number of deaths with the underlying causes of death coded as ill-defined or unknown cause</t>
  </si>
  <si>
    <t>Estimates from WHO Mortality Database</t>
  </si>
  <si>
    <t>13</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</si>
  <si>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</si>
  <si>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Notes (please add links to relevant publications and/or additional information on birth registration that you would like to highlight)</t>
  </si>
  <si>
    <t>Notes and Sources 
(Please include information on data sources, possible limitations and challenges with the data and relevant links)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</si>
  <si>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</si>
  <si>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</si>
  <si>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</si>
  <si>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</si>
  <si>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Total number of estimated deaths in the territory and jurisdiction of the country or area</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</si>
  <si>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</si>
  <si>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 xml:space="preserve">*If the legally stipulated time period to register a vital event differ across territories and/or population groups, please provide more details in the note/comment sections. </t>
  </si>
  <si>
    <t>Are there any differences in the registration and certification processes of non-citizens compared to citizens? If yes, please provide more information and link(s) to relevant document(s) in the comments.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</si>
  <si>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</si>
  <si>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</si>
  <si>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</si>
  <si>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Have findings from the CRVS business processes reviews been used to inform improvement to CRVS systems? If yes, please provide a brief summary and link(s) to relevant document(s).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</si>
  <si>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</si>
  <si>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</si>
  <si>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</si>
  <si>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</si>
  <si>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</si>
  <si>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</si>
  <si>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</si>
  <si>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</si>
  <si>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</si>
  <si>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</si>
  <si>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</si>
  <si>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</si>
  <si>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</si>
  <si>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</si>
  <si>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</si>
  <si>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</si>
  <si>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</si>
  <si>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</si>
  <si>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</si>
  <si>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</si>
  <si>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r>
      <rPr>
        <u/>
        <sz val="11"/>
        <color theme="1"/>
        <rFont val="Calibri"/>
        <family val="2"/>
        <scheme val="minor"/>
      </rPr>
      <t>Percentage of individuals</t>
    </r>
    <r>
      <rPr>
        <sz val="11"/>
        <color theme="1"/>
        <rFont val="Calibri"/>
        <family val="2"/>
        <scheme val="minor"/>
      </rPr>
      <t xml:space="preserve"> whose birth was registered by the civil registration system (including delayed adult registrations) at any point during their lifetime*
</t>
    </r>
    <r>
      <rPr>
        <i/>
        <sz val="11"/>
        <color theme="1"/>
        <rFont val="Calibri"/>
        <family val="2"/>
        <scheme val="minor"/>
      </rPr>
      <t>*Potential data source: Population register, census, or survey</t>
    </r>
  </si>
  <si>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</si>
  <si>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</si>
  <si>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</si>
  <si>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</si>
  <si>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</si>
  <si>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</si>
  <si>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</si>
  <si>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</si>
  <si>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</si>
  <si>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</si>
  <si>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t xml:space="preserve">If </t>
    </r>
    <r>
      <rPr>
        <b/>
        <u/>
        <sz val="12"/>
        <color rgb="FFC00000"/>
        <rFont val="Calibri"/>
        <family val="2"/>
        <scheme val="minor"/>
      </rPr>
      <t>no</t>
    </r>
    <r>
      <rPr>
        <b/>
        <sz val="12"/>
        <rFont val="Calibri"/>
        <family val="2"/>
        <scheme val="minor"/>
      </rPr>
      <t xml:space="preserve"> to question 4, please answer question 4.1</t>
    </r>
  </si>
  <si>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</si>
  <si>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r>
      <t xml:space="preserve">Are your registration centers and procedures adapted for persons with disabilities*? If so, please explain.
</t>
    </r>
    <r>
      <rPr>
        <sz val="10"/>
        <rFont val="Calibri"/>
        <family val="2"/>
        <scheme val="minor"/>
      </rPr>
      <t>*Please refer to "Definitions" tab for more information.</t>
    </r>
  </si>
  <si>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</si>
  <si>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</si>
  <si>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</si>
  <si>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</si>
  <si>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</si>
  <si>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Have you developed an identity management system/population register where birth and death registration records are used to establish and retire the identity of individuals? If yes, please provide more information and link(s) to relevant document(s) in the comments.</t>
  </si>
  <si>
    <t>Sources and Notes</t>
  </si>
  <si>
    <t>Notes and Sources (Please include information on data sources, possible limitations and challenges with the data and relevant links)</t>
  </si>
  <si>
    <t>F.11.</t>
  </si>
  <si>
    <t>Have standard operating procedures for registration of births and deaths been established and disseminated to civil registrars? If yes, please provide more details and link(s) to relevant information/document(s).</t>
  </si>
  <si>
    <t>Is there an established process in your country for checking the quality of cause of death data? If yes, please provide details in the comments.</t>
  </si>
  <si>
    <t>14</t>
  </si>
  <si>
    <t>14.1</t>
  </si>
  <si>
    <t>14.2</t>
  </si>
  <si>
    <t>14.3</t>
  </si>
  <si>
    <r>
      <t xml:space="preserve">3D (adjusted): Percentage of ICD-coded deaths that have an ill-defined cause of death </t>
    </r>
    <r>
      <rPr>
        <i/>
        <sz val="11"/>
        <rFont val="Calibri"/>
        <family val="2"/>
        <scheme val="minor"/>
      </rPr>
      <t>(=100*(line 4)/(line 3))</t>
    </r>
  </si>
  <si>
    <r>
      <t xml:space="preserve">If </t>
    </r>
    <r>
      <rPr>
        <b/>
        <u/>
        <sz val="11"/>
        <color rgb="FFFF0000"/>
        <rFont val="Calibri"/>
        <family val="2"/>
        <scheme val="minor"/>
      </rPr>
      <t>yes</t>
    </r>
    <r>
      <rPr>
        <b/>
        <sz val="11"/>
        <rFont val="Calibri"/>
        <family val="2"/>
        <scheme val="minor"/>
      </rPr>
      <t xml:space="preserve"> to question 18, please answer question 18.1, and 18.2</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</si>
  <si>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</si>
  <si>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</si>
  <si>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</si>
  <si>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</si>
  <si>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r>
      <t xml:space="preserve">Does your country civil registration system allow for the registration of vital events for non-citizens*?
</t>
    </r>
    <r>
      <rPr>
        <sz val="10"/>
        <rFont val="Calibri"/>
        <family val="2"/>
        <scheme val="minor"/>
      </rPr>
      <t>*Please refer to the "Definitions" tab for more information.</t>
    </r>
  </si>
  <si>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</si>
  <si>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WHO Mortality Database:
https://platform.who.int/mortality/themes/theme-details/MDB/ill-defined-diseases</t>
  </si>
  <si>
    <t>*Enter responses in cells with this colour</t>
  </si>
  <si>
    <r>
      <t xml:space="preserve">Has your country developed a multisectoral, national CRVS strategy*? 
</t>
    </r>
    <r>
      <rPr>
        <b/>
        <sz val="10"/>
        <rFont val="Calibri"/>
        <family val="2"/>
        <scheme val="minor"/>
      </rPr>
      <t>*Please refer to the "Definitions" tab for more information.</t>
    </r>
  </si>
  <si>
    <t>Yes</t>
  </si>
  <si>
    <t>No</t>
  </si>
  <si>
    <t>...</t>
  </si>
  <si>
    <t>United Nations Population Division World Population Prospect 2022 Estimates (Compact (most used: estimates and medium projections), Total number of births) https://population.un.org/wpp/Download/Standard/MostUsed/</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</si>
  <si>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</si>
  <si>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</si>
  <si>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Australia</t>
  </si>
  <si>
    <t>Mr. James Eynstone-Hinkins</t>
  </si>
  <si>
    <t>Director, Health and Vital Statistics Section</t>
  </si>
  <si>
    <t>Australian Bureau of Statistics</t>
  </si>
  <si>
    <t>james.eynstone-hinkins@abs.gov.au</t>
  </si>
  <si>
    <t>(02) 61 7 3222 6185</t>
  </si>
  <si>
    <t>01-Jul-13</t>
  </si>
  <si>
    <t>2009 Rapid Assessment Undertaken
NCR SIC Action Plan established in 2013 (ongoing)
The NCR SIC Action Plan supercedes the CRVS Rapid Assessment and it is this action plan that has driven the work of the national committee since 2013.</t>
  </si>
  <si>
    <t>This assessment can be found at:  Rapid Assessment of vital statistics systems: evaluation of the application of the World Health Organization/Health Information Systems Knowledge Hub tool in 26 countries in the Asia–Pacific region http://www.uq.edu.au/hishub/docs/WP10/HISHUB-WP10-08-WEB-3Oct12%20A.pdf</t>
  </si>
  <si>
    <t>Not necessary given the existence of a comprehensive and ongoing action plan to improve priority areas of Australia’s CRVS system</t>
  </si>
  <si>
    <t>The strategy is ongoing and responsive to priorities as they arise in the CRVS realm.</t>
  </si>
  <si>
    <t>This is a shared responsibility of jurisdictional RBDMs and the NSO.</t>
  </si>
  <si>
    <t>The strategy was endorsed by relevant agencies including jurisdictional Departments of Justice and Attorney's General and the National Statistical Office.</t>
  </si>
  <si>
    <t>In 2009, an assessment of Australia’s civil registration and vital statistics system was undertaken using the Rapid Assessment (RA) tool, developed jointly by the World Health Organization (WHO) and the Health Information Systems Knowledge Hub at the University of Queensland in Australia. This tool was used to evaluate Australia’s current situation, with the outcome showing Australia’s system to be a mature system of continued high quality when compared internationally. This score was consistent with the quality of cause-of-death data received by WHO, and the classification groups WHO member States are assigned according to the quality of their cause-of-death data (refer 3.2 below for more information).
National Civil Registration and Statistics Improvement Committee (NCR SIC) has also developed an action plan which provides a useful framework through which to progress improvements to Australia's CRVS system.  Given Australia’s almost universal registration, the establishment of targets against the action areas of the RAF in most cases is not necessary.  A key focus of this plan is to improve the harmonisation of births, deaths, causes of death and marriages data across the country as well as to improve the timeliness of data sharing and access, and the production of quality population and mortality statistics.
The Committee has been developing, stronger partnerships (between RBDMs, the ABS and key users of information captured through Australia’s CRVS system), better coordination between jurisdictions and better connection with relevant government initiatives.  Collaboration and a strong commitment by Committee members to make a difference has already delivered improvements to data accessibility and strengthened system-wide management of these important datasets.  Following a four year project (2011-2014), the Australian Co-ordinating Registry (ACR) has now been established to oversee coordination and approval of access to and use of Cause of Death and Fact of Death files on behalf of data custodians - Australian Registrars of Births, Deaths and Marriages (RBDM), State/Chief Coroners and the National Coronial Information System (NCIS).  
This project was led by the QLD Registrar of Births, Deaths and Marriages with the support of the ABS (particularly through the outposting of an ABS officer) and the other state/territory Registrars and the NCIS.  It involved extensive negotiation with key stakeholders to establish a legally appropriate way in which one Registrar could manage the release of a national dataset comprising inputs from other Registrars and the code for each cause of death (established by the ABS in accordance with the International Classification of Diseases version 10).  It also required investment in the development of data sharing protocols and systems that maintained the confidentiality of individuals.  It has laid the foundation for improving access to and use of Australia’s CRVS information for the future.
A National Minimum Data Set (NMDS) has also been developed by the Committee to facilitate the annual collation of nationally comparable data about Births and Mortality events. There is now agreement between jurisdictions to collect a consistent set of data elements that have significance at a national level, in order to provide a foundation to achieving a more harmonised and robust (CRVS) system.
The NCR SIC action plan focuses on initiatives to further strengthen an already world-class system.  This includes consideration of options to use the Australian Government’s commitment to digital transformation to bring birth registration information to the fore of government information use, in association with all state and territory Registries either having transitioned registration and certification services to digital/web-based platforms or considering doing so. Investigations have been progressing to determine the Department of Human Services’ (DHS) interest in collaborating with NCRSIC to improve birth registration outcomes, and to consider a whole-of government data capture and sharing process for this information.</t>
  </si>
  <si>
    <t>There are a number of challenges in quantifying under-registration. However, the best measure based on available information in Australia is the difference between the number of birth notifications provided by hospitals to the Registries of Births, Deaths and Marriages for a given calendar year and the number of births registered in that same year allowing for the legislated 60 day period for registration i.e. legislation allows for a birth on 31 December to be registered within a subsequent 60 day period, up until the end of early March of the following year.</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</si>
  <si>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Source reported in Midterm Review: UNSD (Derived from information on the estimated coverage of birth registration within national civil registration systems obtained by UNSD) 
Source reported in UNICEF global database: UNSD Population and Vital Statistics Report, January 2022, latest update on 17 Jan 2023</t>
  </si>
  <si>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UNSD (Derived from information on the estimated coverage of birth registration within national civil registration systems obtained by UNSD) UNSD Population and Vital Statistics Report, January 2022, latest update on 17 Jan 2023</t>
  </si>
  <si>
    <t>No target set as 100 per cent coverage already achieved</t>
  </si>
  <si>
    <t>Each jurisdiction has its own version of the MCCD. Each jurisdiction's version is based on the International format, but generally has additional information relevant to Australian policy needs such as Indigenous status.</t>
  </si>
  <si>
    <t>n/a</t>
  </si>
  <si>
    <t>The registration of deaths is the responsibility of the eight (8) individual state and territory Registrars of Births, Deaths and Marriages. As part of the registration process, information about the cause of death is supplied by the medical practitioner certifying the death or by a coroner. Other information about the deceased is supplied by a relative or other person acquainted with the deceased, or by an official of the institution where the death occurred. 
Death records are provided electronically to the ABS by individual Registrars on a monthly basis. Each death record contains both demographic data and medical information from the Medical Certificate of Cause of Death where available. Data has been coded using an automated coding system called Iris which applied an updated (2019) version of ICD-10 when coding multiple causes of death, and when selecting the underlying cause of death.
Information from coronial investigations are provided to the ABS through the National Coronial Information System (NCIS). The coronial process can take several years if an inquest is being held or complex investigations are being undertaken. In these instances, the cases remain open on the NCIS. Coroners' cases that have not been closed can impact on data quality as less specific ICD codes often need to be applied in the absence of a coroner's finding.
To improve the quality of ICD coding, all coroner certified deaths registered after 1 January 2006 are now subject to a revisions process. If the case remains open on the NCIS, the ABS will investigate and use additional information from police reports, toxicology reports, autopsy reports and coroners' findings to assign a more specific cause of death to these open cases. The use of this additional information at either 12 or 24 months after initial processing increases the specificity of the assigned ICD-10 codes over time. As 12 or 24 months have passed since initial processing, many Coronial cases will be closed, with the coroner having determined the underlying cause of death and allowing the ABS to code a more specific cause of death.
As less specific codes are generally associated with open rather than closed coroner certified cases, this process has the effect of significantly improving the quality of cause of death codes assigned to open cases.
 </t>
  </si>
  <si>
    <t>Please return by 15 September 2024</t>
  </si>
  <si>
    <t>Questionnaire for the 2025 review of the implementation of the 
Regional Action Framework on CRVS in Asia and the Pacific</t>
  </si>
  <si>
    <t>Questionnaire for the 2025 review of the implementation of the Regional Action Framework on CRVS in Asia and the Pacific</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</si>
  <si>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</si>
  <si>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</si>
  <si>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</si>
  <si>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2025 Review</t>
  </si>
  <si>
    <t>2025 Review
(2024)</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</si>
  <si>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2015-2025.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</si>
  <si>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12-13 November 2024</t>
  </si>
  <si>
    <t>Data for recent years is expected to change as more data is received.</t>
  </si>
  <si>
    <t>The Civil Registration and Vital Statistics Australiasia committee (CRVSA) comprises each of the jurisdictional registrars, the NZ registrar and relevant ABS staff 
The Committee’s standing membership comprises all eight (8) Australian state and territory Registrars of Births Deaths and Marriages and representatives of the Australian Bureau of Statistics (ABS).  The New Zealand Registrar General’s office is invited to participate in an ex-officio capacity. 
Representatives from other agencies or groups are invited to attend meetings or inform work required to progress the Committee’s action plan on an as-needs basis and/or seek representation of an issue for the Committee’s consideration. This ensures a cross-section of issues covering government, academic and civil society interest in Australia’s CRVS system are adequately addressed.  
The Committee has also developed a stakeholder engagement strategy to ensure that it maintains connections with the large number of other committees and working groups with an interest in different elements of and information available from Australia’s CRVS system with a particular focus being given to health, identity management and Aboriginal and Torres Strait Islander areas.</t>
  </si>
  <si>
    <t>The committee is a set of bilateral partners with a shared interest of improving CRVS in Australia/New Zealand. The committee does not report through other governance mechanisms.</t>
  </si>
  <si>
    <t>Rapid assessment</t>
  </si>
  <si>
    <t>This work was progressed by the ABS in collaboration with RBDMs</t>
  </si>
  <si>
    <t>The CRVSA committee's goals align with those outlined in the Regional Action Framework and the RBDMs and ABS work together to monitor and improve coverage, timeliness and quality of registation and vital statistics.</t>
  </si>
  <si>
    <t xml:space="preserve">Registration completeness in Australia is very high, so under-registration is monitored according to the time between birth and registration. Aboriginal and Torres Strait Islander people, those living in remote and very remote areas and those in the most disadvantaged socio-economic groups tend to have longer delays between birth and registration. </t>
  </si>
  <si>
    <t xml:space="preserve">A comprehensive assessment was undertaken focusing on time between birth and registration for cohorts within the population. These included Aboriginal and Torres Strait Islander people, socio-economic groups, age-groups, remoteness and previous children. </t>
  </si>
  <si>
    <t>See answer to 5.2</t>
  </si>
  <si>
    <t>This is the responsibility of the RBDMs</t>
  </si>
  <si>
    <t>UA_Birth-Registrations-Report_A4_LR FINAL.pdf</t>
  </si>
  <si>
    <t>The Australian CRVS system is already well developed</t>
  </si>
  <si>
    <t xml:space="preserve">CRVS improvements are the responsibility of jurisdictional RBDMs and the National Statistical Agency and these agencies drive improvements within existing budgets. </t>
  </si>
  <si>
    <t>Registration is an essential service in Australia</t>
  </si>
  <si>
    <t>There is no indication of gender inequality in the Australian registration system</t>
  </si>
  <si>
    <t>Registration is required for key services such as enrolment in school and disbursement of estates.</t>
  </si>
  <si>
    <t>Jurisdictionallly there have been initiatives to improve registration of vital events, including through outreach programs and education.</t>
  </si>
  <si>
    <t xml:space="preserve">The registration system did not change during the recent pandemic. </t>
  </si>
  <si>
    <t xml:space="preserve">Health care workers may provide materials to new mothers regarding enrolment in government services including registration. </t>
  </si>
  <si>
    <t>Some non-government groups actively work with Aboriginal and Torres Strait Islander communities to assist with registration or obtaining birth certificates.</t>
  </si>
  <si>
    <t>Initiatives are driven at a jurisdictional level by each RBDM.</t>
  </si>
  <si>
    <t>Other organisations can contact CRVSA is they wish to raise a topic or promote an activity.</t>
  </si>
  <si>
    <t>While a national review has not been conducted, jurisdictional legislative reviews have occurred over recent years with legislation in most jurisdictions being updated through theses reviews.</t>
  </si>
  <si>
    <t>Each birth registration is assigned a 'registration ID' but this is not a unique number that is then used beyond the original registration process.</t>
  </si>
  <si>
    <t>Birth registration is free of charge but most birth certificates cost money</t>
  </si>
  <si>
    <t>Similarly death registration is free but a death certificate generally costs money</t>
  </si>
  <si>
    <t>Jurisdictional legislation outlines the fees or penalties for late registrations but these are not generally enforced</t>
  </si>
  <si>
    <t>Requirements may vary across jurisdictions, but those registering a birth or death must be able to verify their identity to standards required by jurisdictional policy or legislation.</t>
  </si>
  <si>
    <t>Most government departments in Australia offer translation services into multiple languages</t>
  </si>
  <si>
    <t>Aspects of the Australian CRVS system are often updated and can be subject to ongoing review by jurisdictional registries and/or the national statistical organisation</t>
  </si>
  <si>
    <t>Australian government departments have accessibility standards for buildings and services.</t>
  </si>
  <si>
    <t>Registration forms are reviewed by jurisdictional registries, with many moving to electronic forms over recent years (since 2015)</t>
  </si>
  <si>
    <t>The protection of information is covered by federal and jurisdictional privacy policies with jurisditional registries and the national statistical organisation required to have plans in place to adhere to these policies</t>
  </si>
  <si>
    <t>Registry data is stored across multiple sites because of the jurisdictional natute of the system which is not centralised with a common IT system or database.</t>
  </si>
  <si>
    <t>It is the responsibility of each agency involved in the CRVS system to develop and maintain business continuity plans</t>
  </si>
  <si>
    <t>There is no evidence of gender bias in registrations in Australia</t>
  </si>
  <si>
    <t>Community outreach programs are maintained in some jurisdictions to register unregistered people, especially those in remote communities or Aboriginal or Torres Strait Islander people</t>
  </si>
  <si>
    <t>Vital statistics are already used extensively in policy and planning in Australia</t>
  </si>
  <si>
    <t xml:space="preserve">The members meet face to face annually. Registrars meet forthnightly by video conference with ABS joining as required </t>
  </si>
  <si>
    <t>ICD-10, 2020 version</t>
  </si>
  <si>
    <t>The legal requirement in most States and Terrirtories in Australia is to register within 60 days of the birth occurring (with the exception of the Australian Capital Territory which allows for 6 months although the majority in ACT are still registered within 60 days).</t>
  </si>
  <si>
    <t>Only death registrations are calculated by the ABS. All deaths are certified by a doctor or general practioner or referred to the coroner in the legal system where a forensic pathologist will certify the death. 
Instead we have added the number of deaths registered for the year</t>
  </si>
  <si>
    <t>All deaths are either certified by doctors or coroners. All doctor certified deaths are recorded on a MCCD that is reflective of the international standard, although there are differences by jurisdiction. Approximately 10-12% of deaths annually are reported to the coroner with certification including a forensic pathologist. These deaths are not certified using an MCCD, but instead include documents such as coronial finding/dispensation, autopsy results, toxicology results and police reports.</t>
  </si>
  <si>
    <t>Doctor and coroner certified deaths all have cause of death codes derived based on data provided on the MCCD and other documentation.</t>
  </si>
  <si>
    <t>Note: coroner certified deaths are reviewed annually for up to three years as cases are finalised. This often results in a reduction over time of causes coded to unknown or ill-defined causes.</t>
  </si>
  <si>
    <t>An updated Cause of Death Certification guide was published in Oct 24: https://www.abs.gov.au/statistics/detailed-methodology-information/cause-death-certification-guide/australia</t>
  </si>
  <si>
    <t>Some training programs in universities and education facilities.</t>
  </si>
  <si>
    <t>The ABS may follow up with Registries or provide feedback where needed. Some registries have programs for review and feedback.</t>
  </si>
  <si>
    <t>Yes. MLDI is routinely used.</t>
  </si>
  <si>
    <t>-</t>
  </si>
  <si>
    <t>Verbal Autopsy is not used in Australia to obtain cause of death information.</t>
  </si>
  <si>
    <t>This currently occurs in Australia, target has been met.  Births, Australia (Cat No. 3301.0) is publicly available on the Australian Bureau of Statistics (ABS) website – for the most recent edition (2023) see: https://www.abs.gov.au/statistics/people/population/births-australia/2023
National birth statistics compiled by the ABS are sourced from birth registration systems administered by state and territory Registrars of Births, Deaths and Marriages, based on data provided on a registration form completed by the parent/ legal guardian(s) of the child.</t>
  </si>
  <si>
    <t>This currently occurs in Australia, target has been met.  Australian deaths data is publicly available on the Australian Bureau of Statistics (ABS) website in three publications, Deaths, Australia; Causes of Death, Australia and Provisional Mortality Statistics – for the most recent editions see: https://www.abs.gov.au/statistics/people/population/deaths-australia/2023 or https://www.abs.gov.au/statistics/health/causes-death
The registration of deaths is the responsibility of the eight (8) individual state and territory Registrars of Births, Deaths and Marriages. As part of the registration process, information about the cause of death is supplied by the medical practitioner certifying the death or by a coroner. Other information about the deceased is supplied by a relative or other person acquainted with the deceased, or by an official of the institution where the death occurred.  A medical certificate cause of death is required before any burials can take place and funeral directors play a key role in ensuring this certificate is issued.</t>
  </si>
  <si>
    <t>Australia has met this target. See publications referenced and linked above.</t>
  </si>
  <si>
    <t>Australian Bureau of Statistics. Causes of Death, Australia, 2023.
Ill-defined and unknown cause deaths in Australia include ICD-10 codes: R00-R94, R96-R99, J96, P96.9 and I46.
Note: coroner certified deaths are reviewed annually for up to three years as cases are finalised. This often results in a reduction over time of causes coded to unknown or ill-defined causes.</t>
  </si>
  <si>
    <t>Taken from Australian Mothers and Babies (AIHW, 2024 https://www.aihw.gov.au/reports/mothers-babies/australias-mothers-babies/contents/overview-and-demographics/state-and-territory).
Previous responses included all births (live and still births). Data adjusted to represent only live births.</t>
  </si>
  <si>
    <t>na</t>
  </si>
  <si>
    <t>This is an appoximation based on the total births occurring and registered over a five year period (eg 2009-2013) divided by the number of live birth notifications for the same 5 year period. This number will not take into account deaths, children under 5 who have entered the population via immigration and those who have exited via emigration. Based on registration practices it would be estimated that 99% of children are registered by the age of 5.
Note - live birth notifications are only currently available up to 2022. An estimate is not provided for 2013 as birth notification data for 2009 does not include data for the state of Victoria.</t>
  </si>
  <si>
    <t>As noted above, all deaths require the attention of a health practitioner, even if registered years after occurring. Registries are not aware of deaths that would apply to this item.</t>
  </si>
  <si>
    <t>Estimate provided as per comments for line 6.</t>
  </si>
  <si>
    <t>Death by occurrence data is now published monthly with lags of 2-3 months from the registration date to publication. 
This data is based on deaths registered by the 30 September 2024 and occuring by 31 July 2024 as published on 29/10 in Provisional Mortality Statistics Jan-Jul 2024.
This is a technical hold up to finalisation of registration rather than a delay in the commencement of registration.</t>
  </si>
  <si>
    <t xml:space="preserve">Registration of deaths is the responsibility of Australian state and territory Registrars of Births, Deaths and Marriages.  It is a legal requirement of each state and territory that all deaths are registered. Information about the deceased is acquired from a Death Registration Form (DRF) which is completed by the funeral director, based on information supplied by a relative or other person acquainted with the deceased, or by an official of the institution where the death occurred. This information is provided to the ABS by individual Registrars for coding and compilation into aggregate statistics.
Source:
Deaths: https://www.abs.gov.au/statistics/people/population/deaths-australia/2023
Causes of Death: https://www.abs.gov.au/statistics/health/causes-death/causes-death-australia/2023
Provisional Mortality Statistics: https://www.abs.gov.au/statistics/health/causes-death/provisional-mortality-statistics/jan-jul-2024
</t>
  </si>
  <si>
    <t>Source:
Births: https://www.abs.gov.au/statistics/people/population/births-australia/2023
Birth notifications: https://www.aihw.gov.au/reports/mothers-babies/australias-mothers-babies/data</t>
  </si>
  <si>
    <t>Hospitals may run regular localised training programs.</t>
  </si>
  <si>
    <t>The ABS runs an ongoing apprenticeship style program to train ABS coders with quality assurance and shadowing to build capability.</t>
  </si>
  <si>
    <t>Data is sourced from a range of mortality statistics publications https://www.abs.gov.au/statistics/health/causes-death. 
The information used to inform the production of statistics on death in Australia is sourced from a large administrative system.  This involves the provision of information by a range of people to enable quality death registration and certification.  Standardised practice is the goal and agreed to by the members of the Civil Registration and Vital Statistics Australasia Committee but there are some challenges in delivering on this goal across a nationally federated CRVS system including differences between state and territory legislation and administrative processes and systems.  This is particularly the case for the registration of hard-to-reach marginalised populations including Aboriginal and Torres Strait Islander people.  
In Australia, Aboriginal and Torres Strait Islander status is captured through self-report or “self-identification” or identification of that status by a parent or legal guardian in the case of baby or a child.  There are a range of enablers and barriers to accurately recording an individual’s status as an Aboriginal and/or Torres Strait Islander in Australia at a given point in time.  It is also recognised that this status can change over time given it is a self-identified measure.
Propensity to identify as an Aboriginal and/or Torres Strait Islander Australian is determined by a range of factors, including:
•	who completes the form; 
•	the perception of why the information is required, and how it will be used; 
•	education programs about reporting as an Aboriginal and/or Torres Strait Islander Australian; and
•	cultural aspects and feelings associated with reporting as an Aboriginal and Torres Strait Islander Australian.
Current statistics may underestimate the level of Aboriginal and Torres Strait Islander births and as a result impact the reliability of Aboriginal and Torres Strait Islander fertility statistics for Australia.
Refer to section 32.1 -32.2 for measures adopted or being progressed to ensure subgroups/hard-to-reach populations are addressed.</t>
  </si>
  <si>
    <t>Within 1 calendar yr from 2015 COD dataset onwards.</t>
  </si>
  <si>
    <t>The Australian CRVS system is well developed and the committee has an ongoing work plan which is able to respond to priorities or emerging issues.</t>
  </si>
  <si>
    <t>See answer to 5.a</t>
  </si>
  <si>
    <t>RBDMs in Australia have multiple strategies for addressing barriers to registration, including community outreach programs, regional offices, education materials and electronic registration systems that improve accessibility. Jurisdictional results from the assessment were provided ot each RBDM.</t>
  </si>
  <si>
    <t>Registration data is supplied monthly to the NSO by all registries. References to data provision are made in the Methodology sections of the Births, Deaths and Causes of Death annual reports (see Tabs 1, 2 and 3).</t>
  </si>
  <si>
    <t>Jurisdictional registries have arrangements to share data with both federal and jurisdictional government departments. Agreements between registries enable sharing with federal departments via a 'coordinating registry' which gathers jurisdictional data and on-provides a national deaths dataset through carefully curated processes.</t>
  </si>
  <si>
    <t>There is no population register in Australia that tracks life events for all individuals, but the registration system is used extensively when establishing and retiring the identity of individuals..</t>
  </si>
  <si>
    <t>Jurisdictional registries would develop their own standard operating procedures, although these would be similar across all jurisdictions.</t>
  </si>
  <si>
    <t>It is the responsibility of each agency involved in the CRVS system to maintain security measures to protect from cyber attacks</t>
  </si>
  <si>
    <t>The NSO provide ongoing and externsive on the job training to all staff invoved in the production of vital statistics</t>
  </si>
  <si>
    <t xml:space="preserve">No target set as almost 100 per cent coverage already achieved. 
Data updated from previous supply to ensure numerator and denominator are both based on year of occurrence. </t>
  </si>
  <si>
    <t>Non-Australian citizens can be registered in Australia (i.e. when a non-citizen dies in Australia their birth is registered and when a birth occurs the baby can be registered).</t>
  </si>
  <si>
    <t>Registration processes would be the same, but there may be minor differences such as requirements for identity documents or the need to arrange repariation of remains.</t>
  </si>
  <si>
    <t>Jurisdictional legislation outlines the fees or penalties for late registrations but but similar to births these would not generally be enforced</t>
  </si>
  <si>
    <t xml:space="preserve">RBDMs have extensive data sharing arrangements in place with other agencies that facilitate the transfer of information required for the CRVS system. The mechanisms through which information transfers occur may differ by jurisdiction, with direct database links only one potential mechanism. </t>
  </si>
  <si>
    <t>Australian Bureau of Statistics
Causes of Deaths, Australia, 2023, Table 14.1 Causes of death by year of occurrence.
It is a legal requirement of each state and territory Registrar of Births, Deaths and Marriages that all deaths are registered in Australia.  This figure represents the total number of death registrations as at 2023, it also includes late registrations.  
For deaths that have been referred to a coroner for a cause of death to be determined a death registration is still received by the registry.
Refer further detail of Australia’s death registration process below.                    
The number of deaths reflects the total that the ABS is aware of at this point in time.</t>
  </si>
  <si>
    <t>UNICEF have published a report based on the analysis undertaken by the NSO.</t>
  </si>
  <si>
    <t>NSW: https://www.legislation.nsw.gov.au/#/view/regulation/2017/434/part1/sec1
VIC: http://www.legislation.vic.gov.au/Domino/Web_Notes/LDMS/PubStatbook.nsf/51dea49770555ea6ca256da4001b90cd/6246203a2ea870c9ca256e5b00213afd/$FILE/96-043a.pdf
QLD: https://www.legislation.qld.gov.au/view/html/inforce/2018-12-01/act-2003-031
SA: https://www.legislation.sa.gov.au/LZ/C/A/Births%20Deaths%20and%20Marriages%20Registration%20Act%201996.aspx
WA: https://www.legislation.wa.gov.au/legislation/statutes.nsf/main_mrtitle_86_homepage.html
TAS: https://www.justice.tas.gov.au/bdm/legislation
NT: https://legislation.nt.gov.au/en/Bills/Births-Deaths-and-Marriages-Registration-and-Other-Legislation-Amendment-Bill-2018?format=assented
ACT: https://www.legislation.act.gov.au/a/1997-112</t>
  </si>
  <si>
    <t>The legal requirement for Australia is that a death registration is completed within 1-2 weeks of the date for disposal of remains (eg burial or cremation) but differs across states and territories. It is difficult to distinguish registrations within legally stipulated periods in terms of the difference between occurrence, registration and disposal dates. 
Estimates from Registries indicate that 50-80% of deaths are registered within 1 week of disposal and over 95% within 2 weeks. Imputations based on these estimates are not advised and therefore data for this row is left blank.</t>
  </si>
  <si>
    <t>As with the previous comment, imputations based on these estimates are not advised and therefore data for this row is left blank.</t>
  </si>
  <si>
    <t>Registries estimate over 95% of deaths will have a certificate issued within a year of the death occurring (averaging around 98%). This includes estimates for deaths referred to coroners. In Australia if a death is referred to the coroner an investigation can be extensive. The family can be provided with an interim death certificate if required and a full certificate issued at the finalisation of the investigation. This does not impact on the registration process. Imputations based on these estimates are not advised and therefore data for this row is left blank.</t>
  </si>
  <si>
    <r>
      <t xml:space="preserve">Causes of Death statistics are available monthly within 3 months of the registraion or in summary 9-10 months after the calendar year.  Approximately 10-12 per cent of deaths each year in Australia are investigated by a coroner.  Information for these deaths is in some circumstances not available within one calendar year. 
</t>
    </r>
    <r>
      <rPr>
        <sz val="11"/>
        <rFont val="Calibri"/>
        <family val="2"/>
      </rPr>
      <t xml:space="preserve">
https://www.abs.gov.au/statistics/people/population/deaths-australia/2023 or https://www.abs.gov.au/statistics/health/causes-death</t>
    </r>
  </si>
  <si>
    <r>
      <t xml:space="preserve">Australia has met this target
</t>
    </r>
    <r>
      <rPr>
        <sz val="11"/>
        <rFont val="Calibri"/>
        <family val="2"/>
      </rPr>
      <t xml:space="preserve">
https://www.abs.gov.au/statistics/people/population/deaths-australia/2023 or https://www.abs.gov.au/statistics/health/causes-death</t>
    </r>
  </si>
  <si>
    <t>Some jurisdictions have electronic registration services that could be accessed via a mobile phone. For more details about each registry please visit their websites:
•	NSW: https://www.nsw.gov.au/departments-and-agencies/births-deaths-marriages
•	Vic: https://www.bdm.vic.gov.au/
•	Qld: https://www.qld.gov.au/law/births-deaths-marriages-and-divorces
•	SA: https://www.sa.gov.au/topics/family-and-community/births-deaths-and-marriages
•	WA: https://www.wa.gov.au/organisation/department-of-justice/the-registry-of-births-deaths-and-marriages
•	Tas: https://www.justice.tas.gov.au/bdm/home
•	NT: https://nt.gov.au/law/bdm/apply-for-birth-death-or-marriage-certificate
•	ACT: https://www.accesscanberra.act.gov.au/births-relationships-and-deaths</t>
  </si>
  <si>
    <t>Electronic registration systems are available for some jurisdictions. For more details about each registry please visit their websites:
•	NSW: https://www.nsw.gov.au/departments-and-agencies/births-deaths-marriages
•	Vic: https://www.bdm.vic.gov.au/
•	Qld: https://www.qld.gov.au/law/births-deaths-marriages-and-divorces
•	SA: https://www.sa.gov.au/topics/family-and-community/births-deaths-and-marriages
•	WA: https://www.wa.gov.au/organisation/department-of-justice/the-registry-of-births-deaths-and-marriages
•	Tas: https://www.justice.tas.gov.au/bdm/home
•	NT: https://nt.gov.au/law/bdm/apply-for-birth-death-or-marriage-certificate
•	ACT: https://www.accesscanberra.act.gov.au/births-relationships-and-deaths</t>
  </si>
  <si>
    <t>No target set as certificates can be obtained for all deaths and are produced in a way that meet the minimum requirements. 
As per line 5, it's estimated that over 95% of deaths have a certificate issued within one year of occurring.
All death certificates are issued with the minimum information in accordance with WHO standards.
Imputations based on these estimates are not advised and therefore data for this row is left blank.</t>
  </si>
  <si>
    <r>
      <t xml:space="preserve">It is difficult to provide a reliable estimate given multiple certificates can be issued for a registration in a given year. </t>
    </r>
    <r>
      <rPr>
        <sz val="11"/>
        <color rgb="FFFF0000"/>
        <rFont val="Calibri"/>
        <family val="2"/>
      </rPr>
      <t xml:space="preserve">
</t>
    </r>
    <r>
      <rPr>
        <sz val="11"/>
        <color theme="1"/>
        <rFont val="Calibri"/>
        <family val="2"/>
      </rPr>
      <t xml:space="preserve">
Based on feedback from Registries, it is estimated that around 90%-95% of births have certificates issued within a year of the birth occurring. Imputations based on these estimates are not advised and therefore data for this row is left blank.</t>
    </r>
  </si>
  <si>
    <t>No target set as certificates can be obtained for all births and are produced in a way that meet the minimum requirements.
As noted in line 5, it is estimated that around 90-95% of births have a certificate issued within 12 months of the birth occurring. Imputations based on these estimates are not advised and therefore data for this row is left blank.</t>
  </si>
  <si>
    <t>Australian Bureau of Statistics 
Births, Australia, 2023. Data Explorer: Births, year and month of occurrence by state or territory of usual residence, 1975 onwards.
Totals for 2013-2016 include births registered in Tasmania where the date provided was based on the date of entry in their registration system. This accounts for around 5,000 births per year. Data for Tasmania from 2016 is based on registration date. 
Published data for 2023 is incomplete and has not been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</si>
</sst>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_(* \(#,##0\);_(* &quot;-&quot;??_);_(@_)"/>
    <numFmt numFmtId="166" formatCode="0.0"/>
  </numFmts>
  <fonts count="75">
    <font>
      <sz val="11"/>
      <color theme="1"/>
      <name val="Calibri"/>
      <family val="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u/>
      <sz val="11"/>
      <color theme="10"/>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sz val="11"/>
      <color theme="1"/>
      <name val="Calibri"/>
      <family val="2"/>
    </font>
    <font>
      <b/>
      <sz val="12"/>
      <color rgb="FFFF0000"/>
      <name val="Calibri"/>
      <family val="2"/>
      <scheme val="minor"/>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b/>
      <i/>
      <sz val="12"/>
      <color rgb="FFFF0000"/>
      <name val="Calibri"/>
      <family val="2"/>
      <scheme val="minor"/>
    </font>
    <font>
      <i/>
      <sz val="14"/>
      <color theme="1"/>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u/>
      <sz val="12"/>
      <color rgb="FFC00000"/>
      <name val="Calibri"/>
      <family val="2"/>
      <scheme val="minor"/>
    </font>
    <font>
      <b/>
      <sz val="12"/>
      <name val="Calibri"/>
      <family val="2"/>
      <scheme val="minor"/>
    </font>
    <font>
      <sz val="10"/>
      <name val="Calibri"/>
      <family val="2"/>
      <scheme val="minor"/>
    </font>
    <font>
      <b/>
      <u/>
      <sz val="12"/>
      <color rgb="FFFF0000"/>
      <name val="Calibri"/>
      <family val="2"/>
      <scheme val="minor"/>
    </font>
    <font>
      <i/>
      <sz val="11"/>
      <name val="Calibri"/>
      <family val="2"/>
      <scheme val="minor"/>
    </font>
    <font>
      <b/>
      <u/>
      <sz val="11"/>
      <color rgb="FFFF0000"/>
      <name val="Calibri"/>
      <family val="2"/>
      <scheme val="minor"/>
    </font>
    <font>
      <b/>
      <sz val="11"/>
      <name val="Calibri"/>
      <family val="2"/>
      <scheme val="minor"/>
    </font>
    <font>
      <sz val="12"/>
      <name val="Calibri"/>
      <family val="2"/>
      <scheme val="minor"/>
    </font>
    <font>
      <u/>
      <sz val="12"/>
      <color theme="4" tint="-0.249977111117893"/>
      <name val="Calibri"/>
      <family val="2"/>
      <scheme val="minor"/>
    </font>
    <font>
      <sz val="11"/>
      <color rgb="FFFF0000"/>
      <name val="Calibri"/>
      <family val="2"/>
    </font>
    <font>
      <sz val="11"/>
      <name val="Calibri"/>
      <family val="2"/>
    </font>
    <font>
      <sz val="12"/>
      <color theme="1"/>
      <name val="Calibri"/>
      <family val="2"/>
    </font>
    <font>
      <strike/>
      <sz val="11"/>
      <color rgb="FFFF0000"/>
      <name val="Calibri"/>
      <family val="2"/>
    </font>
    <font>
      <sz val="12"/>
      <name val="Calibri"/>
      <family val="2"/>
    </font>
  </fonts>
  <fills count="13">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dashed">
        <color indexed="64"/>
      </left>
      <right style="thin">
        <color indexed="64"/>
      </right>
      <top style="thin">
        <color indexed="64"/>
      </top>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auto="1"/>
      </left>
      <right style="thin">
        <color auto="1"/>
      </right>
      <top style="thin">
        <color auto="1"/>
      </top>
      <bottom style="thick">
        <color theme="3"/>
      </bottom>
      <diagonal/>
    </border>
    <border>
      <left/>
      <right style="thin">
        <color auto="1"/>
      </right>
      <top style="thin">
        <color theme="1"/>
      </top>
      <bottom/>
      <diagonal/>
    </border>
  </borders>
  <cellStyleXfs count="1">
    <xf numFmtId="0" fontId="0" fillId="0" borderId="0"/>
  </cellStyleXfs>
  <cellXfs count="512">
    <xf numFmtId="0" fontId="0" fillId="0" borderId="0" xfId="0"/>
    <xf numFmtId="0" fontId="1" fillId="0" borderId="1" xfId="0" applyFont="1" applyBorder="1" applyAlignment="1">
      <alignment horizontal="left" vertical="top" wrapText="1"/>
    </xf>
    <xf numFmtId="49" fontId="10" fillId="0" borderId="0" xfId="0" applyNumberFormat="1" applyFont="1" applyAlignment="1">
      <alignment horizontal="left" vertical="top"/>
    </xf>
    <xf numFmtId="0" fontId="11" fillId="0" borderId="0" xfId="0" applyFont="1"/>
    <xf numFmtId="49" fontId="6"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3" fillId="0" borderId="0" xfId="0" applyFont="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vertical="top"/>
    </xf>
    <xf numFmtId="0" fontId="22" fillId="0" borderId="0" xfId="0" applyFont="1" applyAlignment="1">
      <alignment vertical="top"/>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1" fillId="0" borderId="14"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4" fillId="5" borderId="1" xfId="0" applyFont="1" applyFill="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6" fillId="3" borderId="13"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6" fillId="6" borderId="15" xfId="0" applyFont="1" applyFill="1" applyBorder="1" applyAlignment="1">
      <alignment horizontal="center" vertical="center"/>
    </xf>
    <xf numFmtId="49" fontId="6"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1" xfId="0" applyNumberFormat="1" applyFont="1" applyFill="1" applyBorder="1" applyAlignment="1">
      <alignment horizontal="center" vertical="center" wrapText="1"/>
    </xf>
    <xf numFmtId="165" fontId="14" fillId="9" borderId="22" xfId="0" applyNumberFormat="1" applyFont="1" applyFill="1" applyBorder="1" applyAlignment="1">
      <alignment horizontal="center" vertical="center" wrapText="1"/>
    </xf>
    <xf numFmtId="165" fontId="14" fillId="9" borderId="23" xfId="0" applyNumberFormat="1" applyFont="1" applyFill="1" applyBorder="1" applyAlignment="1">
      <alignment horizontal="center" vertical="center" wrapText="1"/>
    </xf>
    <xf numFmtId="164" fontId="6" fillId="9" borderId="24"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4" fillId="8" borderId="25"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6" xfId="0" applyNumberFormat="1" applyFont="1" applyFill="1" applyBorder="1" applyAlignment="1">
      <alignment horizontal="left" vertical="top"/>
    </xf>
    <xf numFmtId="49" fontId="14" fillId="0" borderId="30" xfId="0" applyNumberFormat="1" applyFont="1" applyBorder="1" applyAlignment="1">
      <alignment horizontal="left" vertical="center" wrapText="1"/>
    </xf>
    <xf numFmtId="0" fontId="14" fillId="0" borderId="0" xfId="0" applyFont="1" applyAlignment="1">
      <alignment vertical="center" wrapText="1"/>
    </xf>
    <xf numFmtId="0" fontId="33" fillId="0" borderId="0" xfId="0" applyFont="1"/>
    <xf numFmtId="0" fontId="34" fillId="0" borderId="0" xfId="0" applyFont="1"/>
    <xf numFmtId="49" fontId="6"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49" fontId="6" fillId="0" borderId="16" xfId="0" applyNumberFormat="1" applyFont="1" applyBorder="1" applyAlignment="1">
      <alignment vertical="center"/>
    </xf>
    <xf numFmtId="165" fontId="14" fillId="0" borderId="19" xfId="0" applyNumberFormat="1" applyFont="1" applyBorder="1" applyAlignment="1">
      <alignment horizontal="right" vertical="center" wrapText="1"/>
    </xf>
    <xf numFmtId="165" fontId="14" fillId="0" borderId="18" xfId="0" applyNumberFormat="1" applyFont="1" applyBorder="1" applyAlignment="1">
      <alignment horizontal="right" vertical="center" wrapText="1"/>
    </xf>
    <xf numFmtId="49" fontId="6" fillId="9" borderId="22" xfId="0" applyNumberFormat="1" applyFont="1" applyFill="1" applyBorder="1" applyAlignment="1">
      <alignment horizontal="center" vertical="center"/>
    </xf>
    <xf numFmtId="0" fontId="6" fillId="5" borderId="34" xfId="0" applyFont="1" applyFill="1" applyBorder="1" applyAlignment="1">
      <alignment horizontal="center" vertical="center"/>
    </xf>
    <xf numFmtId="49" fontId="6" fillId="5" borderId="16" xfId="0" applyNumberFormat="1" applyFont="1" applyFill="1" applyBorder="1" applyAlignment="1" applyProtection="1">
      <alignment vertical="center"/>
      <protection locked="0"/>
    </xf>
    <xf numFmtId="164" fontId="14" fillId="8" borderId="18" xfId="0" applyNumberFormat="1" applyFont="1" applyFill="1" applyBorder="1" applyAlignment="1" applyProtection="1">
      <alignment horizontal="right" vertical="center" wrapText="1"/>
      <protection locked="0"/>
    </xf>
    <xf numFmtId="164" fontId="14" fillId="8" borderId="16" xfId="0" applyNumberFormat="1" applyFont="1" applyFill="1" applyBorder="1" applyAlignment="1" applyProtection="1">
      <alignment horizontal="right" vertical="center" wrapText="1"/>
      <protection locked="0"/>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49" fontId="6" fillId="0" borderId="1" xfId="0" applyNumberFormat="1" applyFont="1" applyBorder="1" applyAlignment="1">
      <alignment vertical="center"/>
    </xf>
    <xf numFmtId="0" fontId="14" fillId="0" borderId="1" xfId="0" applyFont="1" applyBorder="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35" fillId="0" borderId="0" xfId="0" applyFont="1"/>
    <xf numFmtId="0" fontId="36" fillId="0" borderId="0" xfId="0" applyFont="1"/>
    <xf numFmtId="0" fontId="32" fillId="0" borderId="0" xfId="0" applyFont="1" applyAlignment="1">
      <alignment horizontal="center" vertical="center"/>
    </xf>
    <xf numFmtId="49" fontId="6" fillId="5" borderId="16" xfId="0" applyNumberFormat="1" applyFont="1" applyFill="1" applyBorder="1" applyAlignment="1">
      <alignment vertical="center"/>
    </xf>
    <xf numFmtId="49" fontId="6"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6"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6" fillId="5" borderId="38" xfId="0" applyNumberFormat="1" applyFont="1" applyFill="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4" fontId="6" fillId="9" borderId="41"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164" fontId="14" fillId="0" borderId="20" xfId="0" applyNumberFormat="1" applyFont="1" applyBorder="1" applyAlignment="1">
      <alignment horizontal="right" vertical="center" wrapText="1"/>
    </xf>
    <xf numFmtId="49" fontId="6" fillId="3" borderId="1" xfId="0" applyNumberFormat="1" applyFont="1" applyFill="1" applyBorder="1" applyAlignment="1">
      <alignment horizontal="center" vertical="center"/>
    </xf>
    <xf numFmtId="0" fontId="6" fillId="3" borderId="30" xfId="0" applyFont="1" applyFill="1" applyBorder="1" applyAlignment="1">
      <alignment horizontal="center" vertical="center"/>
    </xf>
    <xf numFmtId="49" fontId="6"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6" fillId="3" borderId="42" xfId="0" applyFont="1" applyFill="1" applyBorder="1" applyAlignment="1">
      <alignment horizontal="center" vertical="center"/>
    </xf>
    <xf numFmtId="49" fontId="6"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3" borderId="2" xfId="0" applyNumberFormat="1" applyFont="1" applyFill="1" applyBorder="1" applyAlignment="1">
      <alignment vertical="center"/>
    </xf>
    <xf numFmtId="0" fontId="6" fillId="3" borderId="16" xfId="0" applyFont="1" applyFill="1" applyBorder="1" applyAlignment="1">
      <alignment vertical="center"/>
    </xf>
    <xf numFmtId="49" fontId="6" fillId="3" borderId="3" xfId="0" applyNumberFormat="1" applyFont="1" applyFill="1" applyBorder="1" applyAlignment="1">
      <alignment horizontal="left" vertical="top"/>
    </xf>
    <xf numFmtId="49" fontId="32" fillId="0" borderId="0" xfId="0" applyNumberFormat="1" applyFont="1" applyAlignment="1">
      <alignment vertical="center"/>
    </xf>
    <xf numFmtId="0" fontId="6" fillId="3" borderId="2" xfId="0" applyFont="1" applyFill="1" applyBorder="1" applyAlignment="1">
      <alignment vertical="center"/>
    </xf>
    <xf numFmtId="0" fontId="6" fillId="6" borderId="1"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164" fontId="6" fillId="9" borderId="43"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49" fontId="6" fillId="5" borderId="2" xfId="0" applyNumberFormat="1" applyFont="1" applyFill="1" applyBorder="1" applyAlignment="1">
      <alignment vertical="top"/>
    </xf>
    <xf numFmtId="49" fontId="6"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0" fontId="6" fillId="3" borderId="16" xfId="0" applyFont="1" applyFill="1" applyBorder="1" applyAlignment="1">
      <alignment horizontal="center" vertical="center"/>
    </xf>
    <xf numFmtId="49" fontId="6"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0" fontId="6" fillId="5" borderId="46"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6"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49" fontId="6"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165" fontId="14" fillId="8" borderId="20" xfId="0" applyNumberFormat="1" applyFont="1" applyFill="1" applyBorder="1" applyAlignment="1" applyProtection="1">
      <alignment horizontal="right" vertical="center" wrapText="1"/>
      <protection locked="0"/>
    </xf>
    <xf numFmtId="0" fontId="14" fillId="8" borderId="1" xfId="0" applyFont="1" applyFill="1" applyBorder="1" applyAlignment="1" applyProtection="1">
      <alignment horizontal="center" vertical="center" wrapText="1"/>
      <protection locked="0"/>
    </xf>
    <xf numFmtId="0" fontId="31" fillId="0" borderId="0" xfId="0" applyFont="1"/>
    <xf numFmtId="0" fontId="10" fillId="3" borderId="42" xfId="0" applyFont="1" applyFill="1" applyBorder="1" applyAlignment="1">
      <alignment horizontal="center" vertical="center"/>
    </xf>
    <xf numFmtId="0" fontId="10" fillId="3" borderId="45" xfId="0" applyFont="1" applyFill="1" applyBorder="1" applyAlignment="1">
      <alignment horizontal="center" vertical="center"/>
    </xf>
    <xf numFmtId="0" fontId="6" fillId="5" borderId="2" xfId="0" applyFont="1" applyFill="1" applyBorder="1" applyAlignment="1">
      <alignment vertical="center"/>
    </xf>
    <xf numFmtId="0" fontId="6" fillId="5" borderId="16" xfId="0" applyFont="1" applyFill="1" applyBorder="1" applyAlignment="1">
      <alignment vertical="center"/>
    </xf>
    <xf numFmtId="0" fontId="6" fillId="5" borderId="3" xfId="0" applyFont="1" applyFill="1" applyBorder="1" applyAlignment="1">
      <alignment vertical="center"/>
    </xf>
    <xf numFmtId="49" fontId="39" fillId="0" borderId="1" xfId="0" applyNumberFormat="1" applyFont="1" applyBorder="1" applyAlignment="1">
      <alignment horizontal="center" vertical="center" wrapText="1"/>
    </xf>
    <xf numFmtId="165" fontId="39" fillId="0" borderId="17" xfId="0" applyNumberFormat="1" applyFont="1" applyBorder="1" applyAlignment="1">
      <alignment horizontal="right" vertical="center" wrapText="1"/>
    </xf>
    <xf numFmtId="165" fontId="39" fillId="0" borderId="19" xfId="0" applyNumberFormat="1" applyFont="1" applyBorder="1" applyAlignment="1">
      <alignment horizontal="right" vertical="center" wrapText="1"/>
    </xf>
    <xf numFmtId="165" fontId="39" fillId="0" borderId="19" xfId="0" applyNumberFormat="1" applyFont="1" applyBorder="1" applyAlignment="1">
      <alignment horizontal="right" vertical="center"/>
    </xf>
    <xf numFmtId="49" fontId="39" fillId="0" borderId="1" xfId="0" applyNumberFormat="1" applyFont="1" applyBorder="1" applyAlignment="1">
      <alignment horizontal="left" vertical="center" wrapText="1" indent="2"/>
    </xf>
    <xf numFmtId="0" fontId="39" fillId="0" borderId="1" xfId="0" applyFont="1" applyBorder="1" applyAlignment="1">
      <alignment horizontal="center" vertical="center" wrapText="1"/>
    </xf>
    <xf numFmtId="49" fontId="32" fillId="5" borderId="3" xfId="0" applyNumberFormat="1" applyFont="1" applyFill="1" applyBorder="1" applyAlignment="1">
      <alignment horizontal="left" vertical="center" wrapText="1"/>
    </xf>
    <xf numFmtId="164" fontId="6" fillId="7" borderId="41" xfId="0" applyNumberFormat="1" applyFont="1" applyFill="1" applyBorder="1" applyAlignment="1">
      <alignment horizontal="center" vertical="center" wrapText="1"/>
    </xf>
    <xf numFmtId="164" fontId="6" fillId="7" borderId="24" xfId="0" applyNumberFormat="1" applyFont="1" applyFill="1" applyBorder="1" applyAlignment="1">
      <alignment horizontal="center" vertical="center" wrapText="1"/>
    </xf>
    <xf numFmtId="164" fontId="6" fillId="7" borderId="43"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1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14" fillId="0" borderId="47" xfId="0" applyNumberFormat="1" applyFont="1" applyBorder="1" applyAlignment="1">
      <alignment vertical="top" wrapText="1"/>
    </xf>
    <xf numFmtId="49" fontId="14" fillId="0" borderId="0" xfId="0" applyNumberFormat="1" applyFont="1" applyAlignment="1">
      <alignment vertical="top" wrapText="1"/>
    </xf>
    <xf numFmtId="165" fontId="39" fillId="8" borderId="19" xfId="0" applyNumberFormat="1" applyFont="1" applyFill="1" applyBorder="1" applyAlignment="1" applyProtection="1">
      <alignment horizontal="right" vertical="center"/>
      <protection locked="0"/>
    </xf>
    <xf numFmtId="49" fontId="6" fillId="5" borderId="38" xfId="0" applyNumberFormat="1" applyFont="1" applyFill="1" applyBorder="1" applyAlignment="1" applyProtection="1">
      <alignment vertical="center"/>
      <protection locked="0"/>
    </xf>
    <xf numFmtId="165" fontId="39" fillId="8" borderId="18" xfId="0" applyNumberFormat="1" applyFont="1" applyFill="1" applyBorder="1" applyAlignment="1" applyProtection="1">
      <alignment horizontal="right" vertical="center"/>
      <protection locked="0"/>
    </xf>
    <xf numFmtId="0" fontId="14" fillId="5" borderId="16" xfId="0" applyFont="1" applyFill="1" applyBorder="1" applyProtection="1">
      <protection locked="0"/>
    </xf>
    <xf numFmtId="164" fontId="14" fillId="8" borderId="20" xfId="0" applyNumberFormat="1" applyFont="1" applyFill="1" applyBorder="1" applyAlignment="1" applyProtection="1">
      <alignment horizontal="right" vertical="center" wrapText="1"/>
      <protection locked="0"/>
    </xf>
    <xf numFmtId="49" fontId="14" fillId="8" borderId="3" xfId="0" applyNumberFormat="1" applyFont="1" applyFill="1" applyBorder="1" applyAlignment="1" applyProtection="1">
      <alignment vertical="center" wrapText="1"/>
      <protection locked="0"/>
    </xf>
    <xf numFmtId="49" fontId="6" fillId="8" borderId="1" xfId="0" applyNumberFormat="1" applyFont="1" applyFill="1" applyBorder="1" applyAlignment="1" applyProtection="1">
      <alignment horizontal="left" vertical="center" wrapText="1"/>
      <protection locked="0"/>
    </xf>
    <xf numFmtId="2" fontId="10" fillId="8" borderId="18" xfId="0" applyNumberFormat="1" applyFont="1" applyFill="1" applyBorder="1" applyAlignment="1" applyProtection="1">
      <alignment horizontal="center" vertical="center" wrapText="1"/>
      <protection locked="0"/>
    </xf>
    <xf numFmtId="2" fontId="10" fillId="8" borderId="39" xfId="0" applyNumberFormat="1" applyFont="1" applyFill="1" applyBorder="1" applyAlignment="1" applyProtection="1">
      <alignment horizontal="center" vertical="center" wrapText="1"/>
      <protection locked="0"/>
    </xf>
    <xf numFmtId="49" fontId="14" fillId="4" borderId="0" xfId="0" applyNumberFormat="1" applyFont="1" applyFill="1" applyAlignment="1">
      <alignment vertical="top"/>
    </xf>
    <xf numFmtId="0" fontId="23" fillId="0" borderId="0" xfId="0" applyFont="1"/>
    <xf numFmtId="0" fontId="7"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4"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1"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6" fillId="0" borderId="43" xfId="0" applyNumberFormat="1" applyFont="1" applyBorder="1" applyAlignment="1">
      <alignment horizontal="center" vertical="center" wrapText="1"/>
    </xf>
    <xf numFmtId="1" fontId="14" fillId="7" borderId="42"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6" fillId="5" borderId="34" xfId="0" applyNumberFormat="1" applyFont="1" applyFill="1" applyBorder="1" applyAlignment="1">
      <alignment horizontal="center" vertical="center" wrapText="1"/>
    </xf>
    <xf numFmtId="1" fontId="14" fillId="7" borderId="30" xfId="0" applyNumberFormat="1" applyFont="1" applyFill="1" applyBorder="1" applyAlignment="1">
      <alignment horizontal="center" vertical="center" wrapText="1"/>
    </xf>
    <xf numFmtId="49" fontId="14" fillId="0" borderId="0" xfId="0" applyNumberFormat="1" applyFont="1" applyAlignment="1">
      <alignment horizontal="left" vertical="top"/>
    </xf>
    <xf numFmtId="1" fontId="14" fillId="8" borderId="1" xfId="0" applyNumberFormat="1" applyFont="1" applyFill="1" applyBorder="1" applyAlignment="1" applyProtection="1">
      <alignment horizontal="center" vertical="center" wrapText="1"/>
      <protection locked="0"/>
    </xf>
    <xf numFmtId="1" fontId="14" fillId="8" borderId="2"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left" vertical="center" wrapText="1"/>
      <protection locked="0"/>
    </xf>
    <xf numFmtId="49" fontId="10" fillId="8" borderId="42" xfId="0" applyNumberFormat="1" applyFont="1" applyFill="1" applyBorder="1" applyAlignment="1" applyProtection="1">
      <alignment horizontal="center" vertical="center"/>
      <protection locked="0"/>
    </xf>
    <xf numFmtId="49" fontId="10" fillId="8" borderId="42"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vertical="top" wrapText="1"/>
      <protection locked="0"/>
    </xf>
    <xf numFmtId="49" fontId="10" fillId="8" borderId="1" xfId="0" applyNumberFormat="1" applyFont="1" applyFill="1" applyBorder="1" applyAlignment="1" applyProtection="1">
      <alignment horizontal="left" vertical="center"/>
      <protection locked="0"/>
    </xf>
    <xf numFmtId="1" fontId="41"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center" wrapText="1"/>
    </xf>
    <xf numFmtId="1" fontId="6" fillId="0" borderId="0" xfId="0" applyNumberFormat="1" applyFont="1" applyAlignment="1">
      <alignment horizontal="left" vertical="center"/>
    </xf>
    <xf numFmtId="49" fontId="10" fillId="8" borderId="0" xfId="0" applyNumberFormat="1" applyFont="1" applyFill="1" applyAlignment="1">
      <alignment horizontal="left" vertical="center"/>
    </xf>
    <xf numFmtId="0" fontId="15" fillId="4" borderId="0" xfId="0" applyFont="1" applyFill="1" applyAlignment="1">
      <alignment vertical="center"/>
    </xf>
    <xf numFmtId="49" fontId="14" fillId="4" borderId="0" xfId="0" applyNumberFormat="1" applyFont="1" applyFill="1" applyAlignment="1">
      <alignment vertical="center"/>
    </xf>
    <xf numFmtId="49" fontId="30" fillId="0" borderId="0" xfId="0" applyNumberFormat="1" applyFont="1" applyAlignment="1">
      <alignment horizontal="left" vertical="top" wrapText="1"/>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wrapText="1"/>
    </xf>
    <xf numFmtId="49" fontId="33" fillId="5" borderId="1" xfId="0" applyNumberFormat="1" applyFont="1" applyFill="1" applyBorder="1" applyAlignment="1">
      <alignment horizontal="left" vertical="center" wrapText="1"/>
    </xf>
    <xf numFmtId="49" fontId="31" fillId="0" borderId="0" xfId="0" applyNumberFormat="1" applyFont="1"/>
    <xf numFmtId="49" fontId="44" fillId="0" borderId="0" xfId="0" applyNumberFormat="1" applyFont="1" applyAlignment="1">
      <alignment horizontal="left" vertical="top"/>
    </xf>
    <xf numFmtId="49" fontId="6" fillId="0" borderId="0" xfId="0" applyNumberFormat="1" applyFont="1" applyAlignment="1">
      <alignment horizontal="left" vertical="top"/>
    </xf>
    <xf numFmtId="0" fontId="6" fillId="0" borderId="1" xfId="0" applyFont="1" applyBorder="1" applyAlignment="1">
      <alignment horizontal="center" vertical="center"/>
    </xf>
    <xf numFmtId="49" fontId="41" fillId="0" borderId="0" xfId="0" applyNumberFormat="1" applyFont="1" applyAlignment="1">
      <alignment horizontal="left" vertical="top"/>
    </xf>
    <xf numFmtId="0" fontId="10" fillId="0" borderId="1" xfId="0" applyFont="1" applyBorder="1" applyAlignment="1">
      <alignment horizontal="center" vertical="center" wrapText="1"/>
    </xf>
    <xf numFmtId="49" fontId="45" fillId="8" borderId="44" xfId="0" applyNumberFormat="1" applyFont="1" applyFill="1" applyBorder="1" applyAlignment="1">
      <alignment vertical="center"/>
    </xf>
    <xf numFmtId="49" fontId="34" fillId="8" borderId="39" xfId="0" applyNumberFormat="1" applyFont="1" applyFill="1" applyBorder="1" applyAlignment="1">
      <alignment vertical="center"/>
    </xf>
    <xf numFmtId="49" fontId="34" fillId="8" borderId="39" xfId="0" applyNumberFormat="1" applyFont="1" applyFill="1" applyBorder="1" applyAlignment="1">
      <alignment vertical="top"/>
    </xf>
    <xf numFmtId="49" fontId="34" fillId="8" borderId="25" xfId="0" applyNumberFormat="1" applyFont="1" applyFill="1" applyBorder="1" applyAlignment="1">
      <alignment vertical="center"/>
    </xf>
    <xf numFmtId="49" fontId="43" fillId="0" borderId="0" xfId="0" applyNumberFormat="1" applyFont="1" applyAlignment="1">
      <alignment horizontal="left" vertical="center" wrapText="1"/>
    </xf>
    <xf numFmtId="49" fontId="43" fillId="0" borderId="0" xfId="0" applyNumberFormat="1" applyFont="1" applyAlignment="1">
      <alignment horizontal="left" vertical="top" wrapText="1"/>
    </xf>
    <xf numFmtId="1" fontId="6"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46" fillId="0" borderId="0" xfId="0" applyNumberFormat="1" applyFont="1" applyAlignment="1">
      <alignment horizontal="left" vertical="top"/>
    </xf>
    <xf numFmtId="1" fontId="40" fillId="0" borderId="0" xfId="0" applyNumberFormat="1" applyFont="1" applyAlignment="1">
      <alignment horizontal="left" vertical="center"/>
    </xf>
    <xf numFmtId="49" fontId="46" fillId="0" borderId="0" xfId="0" applyNumberFormat="1" applyFont="1" applyAlignment="1">
      <alignment horizontal="left" vertical="center"/>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47" fillId="8" borderId="39" xfId="0" applyNumberFormat="1" applyFont="1" applyFill="1" applyBorder="1" applyAlignment="1">
      <alignment vertical="center"/>
    </xf>
    <xf numFmtId="49" fontId="47" fillId="8" borderId="39" xfId="0" applyNumberFormat="1" applyFont="1" applyFill="1" applyBorder="1" applyAlignment="1">
      <alignment vertical="top"/>
    </xf>
    <xf numFmtId="49" fontId="47" fillId="8" borderId="25" xfId="0" applyNumberFormat="1" applyFont="1" applyFill="1" applyBorder="1" applyAlignment="1">
      <alignmen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top" wrapText="1"/>
    </xf>
    <xf numFmtId="1" fontId="10" fillId="0" borderId="1" xfId="0" applyNumberFormat="1" applyFont="1" applyBorder="1" applyAlignment="1">
      <alignment horizontal="center" vertical="center"/>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 fontId="6" fillId="0" borderId="1" xfId="0" applyNumberFormat="1" applyFont="1" applyBorder="1" applyAlignment="1">
      <alignment horizontal="left" vertical="center"/>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8" borderId="1"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protection locked="0"/>
    </xf>
    <xf numFmtId="0" fontId="10" fillId="8" borderId="1" xfId="0" applyFont="1" applyFill="1" applyBorder="1" applyAlignment="1" applyProtection="1">
      <alignment horizontal="left" vertical="center"/>
      <protection locked="0"/>
    </xf>
    <xf numFmtId="0" fontId="10" fillId="8" borderId="1" xfId="0" applyFont="1" applyFill="1" applyBorder="1" applyAlignment="1" applyProtection="1">
      <alignment horizontal="center" vertical="center" wrapText="1"/>
      <protection locked="0"/>
    </xf>
    <xf numFmtId="0" fontId="10" fillId="8" borderId="1" xfId="0" applyFont="1" applyFill="1" applyBorder="1" applyAlignment="1" applyProtection="1">
      <alignment horizontal="left" vertical="center" wrapText="1"/>
      <protection locked="0"/>
    </xf>
    <xf numFmtId="165" fontId="14" fillId="7" borderId="1" xfId="0" applyNumberFormat="1" applyFont="1" applyFill="1" applyBorder="1" applyAlignment="1">
      <alignment horizontal="center" vertical="center" wrapText="1"/>
    </xf>
    <xf numFmtId="165" fontId="14" fillId="7" borderId="48" xfId="0" applyNumberFormat="1" applyFont="1" applyFill="1" applyBorder="1" applyAlignment="1">
      <alignment horizontal="center" vertical="center" wrapText="1"/>
    </xf>
    <xf numFmtId="0" fontId="6" fillId="5" borderId="46" xfId="0" applyFont="1" applyFill="1" applyBorder="1" applyAlignment="1">
      <alignment horizontal="center" vertical="center"/>
    </xf>
    <xf numFmtId="165" fontId="14" fillId="7" borderId="30" xfId="0" applyNumberFormat="1" applyFont="1" applyFill="1" applyBorder="1" applyAlignment="1">
      <alignment horizontal="center" vertical="center" wrapText="1"/>
    </xf>
    <xf numFmtId="49" fontId="14" fillId="7" borderId="1" xfId="0" applyNumberFormat="1" applyFont="1" applyFill="1" applyBorder="1" applyAlignment="1">
      <alignment vertical="center" wrapText="1"/>
    </xf>
    <xf numFmtId="0" fontId="6" fillId="5" borderId="16" xfId="0" applyFont="1" applyFill="1" applyBorder="1" applyAlignment="1">
      <alignment horizontal="center" vertical="center"/>
    </xf>
    <xf numFmtId="49" fontId="10" fillId="5" borderId="1" xfId="0" applyNumberFormat="1" applyFont="1" applyFill="1" applyBorder="1" applyAlignment="1">
      <alignment horizontal="center" vertical="center"/>
    </xf>
    <xf numFmtId="49" fontId="69" fillId="8" borderId="1" xfId="0" applyNumberFormat="1" applyFont="1" applyFill="1" applyBorder="1" applyAlignment="1" applyProtection="1">
      <alignment horizontal="left" vertical="center"/>
      <protection locked="0"/>
    </xf>
    <xf numFmtId="49" fontId="70" fillId="8" borderId="3" xfId="0" applyNumberFormat="1" applyFont="1" applyFill="1" applyBorder="1" applyAlignment="1" applyProtection="1">
      <alignment horizontal="left" vertical="top" wrapText="1"/>
      <protection locked="0"/>
    </xf>
    <xf numFmtId="49" fontId="71" fillId="8" borderId="3" xfId="0" applyNumberFormat="1" applyFont="1" applyFill="1" applyBorder="1" applyAlignment="1" applyProtection="1">
      <alignment horizontal="left" vertical="top" wrapText="1"/>
      <protection locked="0"/>
    </xf>
    <xf numFmtId="49" fontId="10" fillId="8" borderId="19" xfId="0" applyNumberFormat="1" applyFont="1" applyFill="1" applyBorder="1" applyAlignment="1" applyProtection="1">
      <alignment vertical="center"/>
      <protection locked="0"/>
    </xf>
    <xf numFmtId="49" fontId="10" fillId="0" borderId="19" xfId="0" applyNumberFormat="1" applyFont="1" applyBorder="1" applyAlignment="1">
      <alignment vertical="center"/>
    </xf>
    <xf numFmtId="165" fontId="71" fillId="8" borderId="18" xfId="0" applyNumberFormat="1" applyFont="1" applyFill="1" applyBorder="1" applyAlignment="1" applyProtection="1">
      <alignment horizontal="right" vertical="center" wrapText="1"/>
      <protection locked="0"/>
    </xf>
    <xf numFmtId="165" fontId="71" fillId="0" borderId="19" xfId="0" applyNumberFormat="1" applyFont="1" applyBorder="1" applyAlignment="1">
      <alignment horizontal="right" vertical="center" wrapText="1"/>
    </xf>
    <xf numFmtId="165" fontId="71" fillId="0" borderId="18" xfId="0" applyNumberFormat="1" applyFont="1" applyBorder="1" applyAlignment="1">
      <alignment horizontal="right" vertical="center" wrapText="1"/>
    </xf>
    <xf numFmtId="165" fontId="71" fillId="8" borderId="19" xfId="0" applyNumberFormat="1" applyFont="1" applyFill="1" applyBorder="1" applyAlignment="1" applyProtection="1">
      <alignment horizontal="right" vertical="center"/>
      <protection locked="0"/>
    </xf>
    <xf numFmtId="165" fontId="71" fillId="0" borderId="19" xfId="0" applyNumberFormat="1" applyFont="1" applyBorder="1" applyAlignment="1">
      <alignment horizontal="right" vertical="center"/>
    </xf>
    <xf numFmtId="165" fontId="71" fillId="8" borderId="18" xfId="0" applyNumberFormat="1" applyFont="1" applyFill="1" applyBorder="1" applyAlignment="1" applyProtection="1">
      <alignment horizontal="right" vertical="center"/>
      <protection locked="0"/>
    </xf>
    <xf numFmtId="49" fontId="68" fillId="8" borderId="19" xfId="0" applyNumberFormat="1" applyFont="1" applyFill="1" applyBorder="1" applyAlignment="1" applyProtection="1">
      <alignment vertical="center"/>
      <protection locked="0"/>
    </xf>
    <xf numFmtId="49" fontId="68" fillId="8" borderId="16" xfId="0" applyNumberFormat="1" applyFont="1" applyFill="1" applyBorder="1" applyAlignment="1" applyProtection="1">
      <alignment vertical="center"/>
      <protection locked="0"/>
    </xf>
    <xf numFmtId="49" fontId="55" fillId="8" borderId="16" xfId="0" applyNumberFormat="1" applyFont="1" applyFill="1" applyBorder="1" applyAlignment="1" applyProtection="1">
      <alignment vertical="center" wrapText="1"/>
      <protection locked="0"/>
    </xf>
    <xf numFmtId="0" fontId="72" fillId="8" borderId="1" xfId="0" applyFont="1" applyFill="1" applyBorder="1" applyAlignment="1" applyProtection="1">
      <alignment horizontal="center" vertical="center" wrapText="1"/>
      <protection locked="0"/>
    </xf>
    <xf numFmtId="165" fontId="70" fillId="0" borderId="31" xfId="0" applyNumberFormat="1" applyFont="1" applyBorder="1" applyAlignment="1">
      <alignment horizontal="right" vertical="center" wrapText="1"/>
    </xf>
    <xf numFmtId="165" fontId="70" fillId="8" borderId="33" xfId="0" applyNumberFormat="1" applyFont="1" applyFill="1" applyBorder="1" applyAlignment="1" applyProtection="1">
      <alignment horizontal="right" vertical="center" wrapText="1"/>
      <protection locked="0"/>
    </xf>
    <xf numFmtId="165" fontId="70" fillId="0" borderId="32" xfId="0" applyNumberFormat="1" applyFont="1" applyBorder="1" applyAlignment="1">
      <alignment horizontal="right" vertical="center" wrapText="1"/>
    </xf>
    <xf numFmtId="164" fontId="70" fillId="0" borderId="2" xfId="0" applyNumberFormat="1" applyFont="1" applyBorder="1" applyAlignment="1">
      <alignment horizontal="right" vertical="center" wrapText="1"/>
    </xf>
    <xf numFmtId="164" fontId="70" fillId="8" borderId="19" xfId="0" applyNumberFormat="1" applyFont="1" applyFill="1" applyBorder="1" applyAlignment="1" applyProtection="1">
      <alignment horizontal="right" vertical="center" wrapText="1"/>
      <protection locked="0"/>
    </xf>
    <xf numFmtId="164" fontId="70" fillId="0" borderId="19" xfId="0" applyNumberFormat="1" applyFont="1" applyBorder="1" applyAlignment="1">
      <alignment horizontal="right" vertical="center" wrapText="1"/>
    </xf>
    <xf numFmtId="165" fontId="70" fillId="0" borderId="17" xfId="0" applyNumberFormat="1" applyFont="1" applyBorder="1" applyAlignment="1">
      <alignment horizontal="right" vertical="center" wrapText="1"/>
    </xf>
    <xf numFmtId="165" fontId="70" fillId="8" borderId="19" xfId="0" applyNumberFormat="1" applyFont="1" applyFill="1" applyBorder="1" applyAlignment="1" applyProtection="1">
      <alignment horizontal="right" vertical="center"/>
      <protection locked="0"/>
    </xf>
    <xf numFmtId="165" fontId="70" fillId="0" borderId="19" xfId="0" applyNumberFormat="1" applyFont="1" applyBorder="1" applyAlignment="1">
      <alignment horizontal="right" vertical="center"/>
    </xf>
    <xf numFmtId="165" fontId="70" fillId="8" borderId="32" xfId="0" applyNumberFormat="1" applyFont="1" applyFill="1" applyBorder="1" applyAlignment="1" applyProtection="1">
      <alignment horizontal="right" vertical="center"/>
      <protection locked="0"/>
    </xf>
    <xf numFmtId="165" fontId="70" fillId="0" borderId="32" xfId="0" applyNumberFormat="1" applyFont="1" applyBorder="1" applyAlignment="1">
      <alignment horizontal="right" vertical="center"/>
    </xf>
    <xf numFmtId="164" fontId="70" fillId="0" borderId="17" xfId="0" applyNumberFormat="1" applyFont="1" applyBorder="1" applyAlignment="1">
      <alignment horizontal="right" vertical="center" wrapText="1"/>
    </xf>
    <xf numFmtId="164" fontId="70" fillId="8" borderId="17" xfId="0" applyNumberFormat="1" applyFont="1" applyFill="1" applyBorder="1" applyAlignment="1" applyProtection="1">
      <alignment horizontal="right" vertical="center" wrapText="1"/>
      <protection locked="0"/>
    </xf>
    <xf numFmtId="165" fontId="73" fillId="8" borderId="33" xfId="0" applyNumberFormat="1" applyFont="1" applyFill="1" applyBorder="1" applyAlignment="1" applyProtection="1">
      <alignment horizontal="right" vertical="center" wrapText="1"/>
      <protection locked="0"/>
    </xf>
    <xf numFmtId="165" fontId="73" fillId="0" borderId="32" xfId="0" applyNumberFormat="1" applyFont="1" applyBorder="1" applyAlignment="1">
      <alignment horizontal="right" vertical="center" wrapText="1"/>
    </xf>
    <xf numFmtId="165" fontId="73" fillId="0" borderId="33" xfId="0" applyNumberFormat="1" applyFont="1" applyBorder="1" applyAlignment="1">
      <alignment horizontal="right" vertical="center" wrapText="1"/>
    </xf>
    <xf numFmtId="164" fontId="73" fillId="8" borderId="19" xfId="0" applyNumberFormat="1" applyFont="1" applyFill="1" applyBorder="1" applyAlignment="1" applyProtection="1">
      <alignment horizontal="right" vertical="center" wrapText="1"/>
      <protection locked="0"/>
    </xf>
    <xf numFmtId="164" fontId="73" fillId="0" borderId="19" xfId="0" applyNumberFormat="1" applyFont="1" applyBorder="1" applyAlignment="1">
      <alignment horizontal="right" vertical="center" wrapText="1"/>
    </xf>
    <xf numFmtId="164" fontId="73" fillId="0" borderId="20" xfId="0" applyNumberFormat="1" applyFont="1" applyBorder="1" applyAlignment="1">
      <alignment horizontal="right" vertical="center" wrapText="1"/>
    </xf>
    <xf numFmtId="165" fontId="73" fillId="8" borderId="19" xfId="0" applyNumberFormat="1" applyFont="1" applyFill="1" applyBorder="1" applyAlignment="1" applyProtection="1">
      <alignment horizontal="right" vertical="center"/>
      <protection locked="0"/>
    </xf>
    <xf numFmtId="165" fontId="73" fillId="0" borderId="19" xfId="0" applyNumberFormat="1" applyFont="1" applyBorder="1" applyAlignment="1">
      <alignment horizontal="right" vertical="center"/>
    </xf>
    <xf numFmtId="165" fontId="73" fillId="8" borderId="32" xfId="0" applyNumberFormat="1" applyFont="1" applyFill="1" applyBorder="1" applyAlignment="1" applyProtection="1">
      <alignment horizontal="right" vertical="center"/>
      <protection locked="0"/>
    </xf>
    <xf numFmtId="165" fontId="73" fillId="0" borderId="32" xfId="0" applyNumberFormat="1" applyFont="1" applyBorder="1" applyAlignment="1">
      <alignment horizontal="right" vertical="center"/>
    </xf>
    <xf numFmtId="164" fontId="73" fillId="8" borderId="17" xfId="0" applyNumberFormat="1" applyFont="1" applyFill="1" applyBorder="1" applyAlignment="1" applyProtection="1">
      <alignment horizontal="right" vertical="center" wrapText="1"/>
      <protection locked="0"/>
    </xf>
    <xf numFmtId="164" fontId="73" fillId="0" borderId="17" xfId="0" applyNumberFormat="1" applyFont="1" applyBorder="1" applyAlignment="1">
      <alignment horizontal="right" vertical="center" wrapText="1"/>
    </xf>
    <xf numFmtId="165" fontId="73" fillId="8" borderId="18" xfId="0" applyNumberFormat="1" applyFont="1" applyFill="1" applyBorder="1" applyAlignment="1" applyProtection="1">
      <alignment horizontal="right" vertical="center" wrapText="1"/>
      <protection locked="0"/>
    </xf>
    <xf numFmtId="0" fontId="74" fillId="8" borderId="1" xfId="0" applyFont="1" applyFill="1" applyBorder="1" applyAlignment="1" applyProtection="1">
      <alignment horizontal="center" vertical="center" wrapText="1"/>
      <protection locked="0"/>
    </xf>
    <xf numFmtId="0" fontId="68" fillId="8" borderId="1" xfId="0" applyFont="1" applyFill="1" applyBorder="1" applyAlignment="1" applyProtection="1">
      <alignment horizontal="left" vertical="center" wrapText="1"/>
      <protection locked="0"/>
    </xf>
    <xf numFmtId="49" fontId="68" fillId="8" borderId="1" xfId="0" applyNumberFormat="1" applyFont="1" applyFill="1" applyBorder="1" applyAlignment="1" applyProtection="1">
      <alignment horizontal="left" vertical="center" wrapText="1"/>
      <protection locked="0"/>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vertic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2" borderId="1" xfId="0" applyNumberFormat="1" applyFont="1" applyFill="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49" fontId="8" fillId="0" borderId="2"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0" fontId="9" fillId="3" borderId="1" xfId="0" applyFont="1" applyFill="1" applyBorder="1" applyAlignment="1">
      <alignment horizontal="left" vertical="top"/>
    </xf>
    <xf numFmtId="0" fontId="4" fillId="0" borderId="0" xfId="0" applyFont="1" applyAlignment="1">
      <alignment horizontal="left" vertical="top" wrapText="1"/>
    </xf>
    <xf numFmtId="0" fontId="13" fillId="0" borderId="0" xfId="0" applyFont="1" applyAlignment="1">
      <alignment horizontal="left" vertical="top" wrapText="1"/>
    </xf>
    <xf numFmtId="49" fontId="6" fillId="3" borderId="0" xfId="0" applyNumberFormat="1" applyFont="1" applyFill="1" applyAlignment="1">
      <alignment horizontal="left" vertical="top"/>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xf>
    <xf numFmtId="49" fontId="1" fillId="0" borderId="6" xfId="0" applyNumberFormat="1" applyFont="1" applyBorder="1" applyAlignment="1">
      <alignment horizontal="left" vertical="top"/>
    </xf>
    <xf numFmtId="0" fontId="1" fillId="0" borderId="7" xfId="0" applyFont="1" applyBorder="1" applyAlignment="1">
      <alignment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5"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20" fillId="0" borderId="0" xfId="0" applyFont="1" applyAlignment="1">
      <alignment horizontal="left" vertical="top" wrapText="1"/>
    </xf>
    <xf numFmtId="0" fontId="6" fillId="3" borderId="1" xfId="0" applyFont="1" applyFill="1" applyBorder="1" applyAlignment="1">
      <alignment horizontal="center" vertical="center"/>
    </xf>
    <xf numFmtId="49" fontId="6" fillId="5" borderId="16" xfId="0" applyNumberFormat="1" applyFont="1" applyFill="1" applyBorder="1" applyAlignment="1">
      <alignment horizontal="center" vertical="top"/>
    </xf>
    <xf numFmtId="49" fontId="6" fillId="5" borderId="3" xfId="0" applyNumberFormat="1" applyFont="1" applyFill="1" applyBorder="1" applyAlignment="1">
      <alignment horizontal="center" vertical="top"/>
    </xf>
    <xf numFmtId="49" fontId="6" fillId="6" borderId="2" xfId="0" applyNumberFormat="1" applyFont="1" applyFill="1" applyBorder="1" applyAlignment="1">
      <alignment horizontal="center" vertical="top"/>
    </xf>
    <xf numFmtId="49" fontId="6" fillId="6" borderId="16" xfId="0" applyNumberFormat="1" applyFont="1" applyFill="1" applyBorder="1" applyAlignment="1">
      <alignment horizontal="center" vertical="top"/>
    </xf>
    <xf numFmtId="49" fontId="6" fillId="6" borderId="3" xfId="0" applyNumberFormat="1" applyFont="1" applyFill="1" applyBorder="1" applyAlignment="1">
      <alignment horizontal="center" vertical="top"/>
    </xf>
    <xf numFmtId="49" fontId="6" fillId="3" borderId="16" xfId="0" applyNumberFormat="1" applyFont="1" applyFill="1" applyBorder="1" applyAlignment="1">
      <alignment horizontal="center" vertical="top"/>
    </xf>
    <xf numFmtId="49" fontId="6" fillId="3" borderId="3" xfId="0" applyNumberFormat="1" applyFont="1" applyFill="1" applyBorder="1" applyAlignment="1">
      <alignment horizontal="center" vertical="top"/>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14" fillId="8" borderId="2" xfId="0" applyFont="1" applyFill="1" applyBorder="1" applyAlignment="1" applyProtection="1">
      <alignment horizontal="left" vertical="top" wrapText="1"/>
      <protection locked="0"/>
    </xf>
    <xf numFmtId="0" fontId="14" fillId="8" borderId="16" xfId="0" applyFont="1" applyFill="1" applyBorder="1" applyAlignment="1" applyProtection="1">
      <alignment horizontal="left" vertical="top" wrapText="1"/>
      <protection locked="0"/>
    </xf>
    <xf numFmtId="0" fontId="14" fillId="8" borderId="3" xfId="0" applyFont="1" applyFill="1" applyBorder="1" applyAlignment="1" applyProtection="1">
      <alignment horizontal="left" vertical="top" wrapText="1"/>
      <protection locked="0"/>
    </xf>
    <xf numFmtId="0" fontId="6" fillId="3" borderId="1" xfId="0" applyFont="1" applyFill="1" applyBorder="1" applyAlignment="1">
      <alignment horizontal="left" vertical="center"/>
    </xf>
    <xf numFmtId="49" fontId="6" fillId="5" borderId="16" xfId="0" applyNumberFormat="1" applyFont="1" applyFill="1" applyBorder="1" applyAlignment="1">
      <alignment horizontal="center" vertical="top" wrapText="1"/>
    </xf>
    <xf numFmtId="49" fontId="6" fillId="5" borderId="3" xfId="0" applyNumberFormat="1" applyFont="1" applyFill="1" applyBorder="1" applyAlignment="1">
      <alignment horizontal="center" vertical="top" wrapText="1"/>
    </xf>
    <xf numFmtId="0" fontId="32" fillId="5" borderId="36"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6" fillId="3" borderId="2" xfId="0" applyFont="1" applyFill="1" applyBorder="1" applyAlignment="1">
      <alignment horizontal="center" vertical="center"/>
    </xf>
    <xf numFmtId="49" fontId="6" fillId="3" borderId="25"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37" xfId="0" applyFont="1" applyFill="1" applyBorder="1" applyAlignment="1">
      <alignment horizontal="center" vertical="center"/>
    </xf>
    <xf numFmtId="49" fontId="6" fillId="3" borderId="1" xfId="0" applyNumberFormat="1" applyFont="1" applyFill="1" applyBorder="1" applyAlignment="1">
      <alignment horizontal="left" vertical="center"/>
    </xf>
    <xf numFmtId="49" fontId="6" fillId="3" borderId="39" xfId="0" applyNumberFormat="1" applyFont="1" applyFill="1" applyBorder="1" applyAlignment="1">
      <alignment horizontal="center" vertical="center" wrapText="1"/>
    </xf>
    <xf numFmtId="49" fontId="6" fillId="3" borderId="38" xfId="0" applyNumberFormat="1" applyFont="1" applyFill="1" applyBorder="1" applyAlignment="1">
      <alignment horizontal="center" vertical="center" wrapText="1"/>
    </xf>
    <xf numFmtId="49" fontId="6" fillId="3" borderId="30"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0" fontId="14" fillId="0" borderId="1" xfId="0" applyFont="1" applyBorder="1" applyAlignment="1">
      <alignment horizontal="left" vertical="top" wrapText="1"/>
    </xf>
    <xf numFmtId="49" fontId="6" fillId="5" borderId="16"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49" fontId="7" fillId="5" borderId="2" xfId="0" applyNumberFormat="1" applyFont="1" applyFill="1" applyBorder="1" applyAlignment="1">
      <alignment horizontal="left" vertical="center" wrapText="1"/>
    </xf>
    <xf numFmtId="49" fontId="7" fillId="5" borderId="16" xfId="0" applyNumberFormat="1"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10" fillId="8" borderId="2" xfId="0" applyNumberFormat="1" applyFont="1" applyFill="1" applyBorder="1" applyAlignment="1" applyProtection="1">
      <alignment horizontal="left" vertical="center" wrapText="1"/>
      <protection locked="0"/>
    </xf>
    <xf numFmtId="49" fontId="10" fillId="8" borderId="16" xfId="0" applyNumberFormat="1" applyFont="1" applyFill="1" applyBorder="1" applyAlignment="1" applyProtection="1">
      <alignment horizontal="left" vertical="center" wrapText="1"/>
      <protection locked="0"/>
    </xf>
    <xf numFmtId="49" fontId="10" fillId="8" borderId="3" xfId="0" applyNumberFormat="1" applyFont="1" applyFill="1" applyBorder="1" applyAlignment="1" applyProtection="1">
      <alignment horizontal="left" vertical="center" wrapText="1"/>
      <protection locked="0"/>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16"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7" fillId="5" borderId="1" xfId="0" applyNumberFormat="1" applyFont="1" applyFill="1" applyBorder="1" applyAlignment="1">
      <alignment horizontal="left" vertical="center" wrapText="1"/>
    </xf>
    <xf numFmtId="49" fontId="72" fillId="8" borderId="1" xfId="0" applyNumberFormat="1" applyFont="1" applyFill="1" applyBorder="1" applyAlignment="1" applyProtection="1">
      <alignment horizontal="left" vertical="top" wrapText="1"/>
      <protection locked="0"/>
    </xf>
    <xf numFmtId="49" fontId="72" fillId="8" borderId="2" xfId="0" applyNumberFormat="1" applyFont="1" applyFill="1" applyBorder="1" applyAlignment="1" applyProtection="1">
      <alignment horizontal="left" vertical="top" wrapText="1"/>
      <protection locked="0"/>
    </xf>
    <xf numFmtId="49" fontId="72" fillId="8" borderId="16" xfId="0" applyNumberFormat="1" applyFont="1" applyFill="1" applyBorder="1" applyAlignment="1" applyProtection="1">
      <alignment horizontal="left" vertical="top" wrapText="1"/>
      <protection locked="0"/>
    </xf>
    <xf numFmtId="49" fontId="10" fillId="8" borderId="1" xfId="0" applyNumberFormat="1" applyFont="1" applyFill="1" applyBorder="1" applyAlignment="1" applyProtection="1">
      <alignment horizontal="left" vertical="center" wrapText="1"/>
      <protection locked="0"/>
    </xf>
    <xf numFmtId="49" fontId="32"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49" fontId="14" fillId="8" borderId="2"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10" borderId="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7" fillId="5" borderId="1" xfId="0" applyNumberFormat="1" applyFont="1" applyFill="1" applyBorder="1" applyAlignment="1">
      <alignment horizontal="left" vertical="center" wrapText="1" indent="2"/>
    </xf>
    <xf numFmtId="49" fontId="14" fillId="5" borderId="1" xfId="0" applyNumberFormat="1" applyFont="1" applyFill="1" applyBorder="1" applyAlignment="1">
      <alignment horizontal="left" vertical="center" wrapText="1" indent="2"/>
    </xf>
    <xf numFmtId="0" fontId="6" fillId="3" borderId="49" xfId="0" applyFont="1" applyFill="1" applyBorder="1" applyAlignment="1">
      <alignment horizontal="center" vertical="center" wrapText="1"/>
    </xf>
    <xf numFmtId="0" fontId="6" fillId="3" borderId="37" xfId="0" applyFont="1" applyFill="1" applyBorder="1" applyAlignment="1">
      <alignment horizontal="center" vertical="center" wrapText="1"/>
    </xf>
    <xf numFmtId="49" fontId="7" fillId="0" borderId="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6" fillId="11" borderId="2" xfId="0" applyFont="1" applyFill="1" applyBorder="1" applyAlignment="1">
      <alignment horizontal="left" vertical="center"/>
    </xf>
    <xf numFmtId="0" fontId="6" fillId="11" borderId="16" xfId="0" applyFont="1" applyFill="1" applyBorder="1" applyAlignment="1">
      <alignment horizontal="left" vertical="center"/>
    </xf>
    <xf numFmtId="0" fontId="6" fillId="11" borderId="3" xfId="0" applyFont="1" applyFill="1" applyBorder="1" applyAlignment="1">
      <alignment horizontal="left" vertical="center"/>
    </xf>
    <xf numFmtId="49" fontId="14" fillId="8" borderId="3" xfId="0" applyNumberFormat="1" applyFont="1" applyFill="1" applyBorder="1" applyAlignment="1" applyProtection="1">
      <alignment horizontal="left" vertical="top" wrapText="1"/>
      <protection locked="0"/>
    </xf>
    <xf numFmtId="0" fontId="6" fillId="3" borderId="1" xfId="0" applyFont="1" applyFill="1" applyBorder="1" applyAlignment="1">
      <alignment horizontal="left"/>
    </xf>
    <xf numFmtId="49" fontId="6" fillId="8" borderId="45" xfId="0" applyNumberFormat="1" applyFont="1" applyFill="1" applyBorder="1" applyAlignment="1" applyProtection="1">
      <alignment horizontal="left" vertical="top"/>
      <protection locked="0"/>
    </xf>
    <xf numFmtId="49" fontId="6" fillId="8" borderId="38" xfId="0" applyNumberFormat="1" applyFont="1" applyFill="1" applyBorder="1" applyAlignment="1" applyProtection="1">
      <alignment horizontal="left" vertical="top"/>
      <protection locked="0"/>
    </xf>
    <xf numFmtId="49" fontId="6" fillId="8" borderId="37" xfId="0" applyNumberFormat="1" applyFont="1" applyFill="1" applyBorder="1" applyAlignment="1" applyProtection="1">
      <alignment horizontal="left" vertical="top"/>
      <protection locked="0"/>
    </xf>
    <xf numFmtId="49" fontId="6" fillId="5" borderId="1" xfId="0" applyNumberFormat="1" applyFont="1" applyFill="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49" fontId="43" fillId="3" borderId="0" xfId="0" applyNumberFormat="1" applyFont="1" applyFill="1" applyAlignment="1">
      <alignment horizontal="left" vertical="top" wrapText="1"/>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10" fillId="8" borderId="2" xfId="0" applyNumberFormat="1" applyFont="1" applyFill="1" applyBorder="1" applyAlignment="1" applyProtection="1">
      <alignment horizontal="left" vertical="top" wrapText="1"/>
      <protection locked="0"/>
    </xf>
    <xf numFmtId="49" fontId="10" fillId="8" borderId="3" xfId="0" applyNumberFormat="1" applyFont="1" applyFill="1" applyBorder="1" applyAlignment="1" applyProtection="1">
      <alignment horizontal="left" vertical="top" wrapText="1"/>
      <protection locked="0"/>
    </xf>
    <xf numFmtId="49" fontId="6" fillId="10" borderId="2" xfId="0" applyNumberFormat="1" applyFont="1" applyFill="1" applyBorder="1" applyAlignment="1">
      <alignment horizontal="center" vertical="center" wrapText="1"/>
    </xf>
    <xf numFmtId="49" fontId="6" fillId="10" borderId="16" xfId="0" applyNumberFormat="1" applyFont="1" applyFill="1" applyBorder="1" applyAlignment="1">
      <alignment horizontal="center" vertical="center"/>
    </xf>
    <xf numFmtId="49" fontId="6" fillId="10" borderId="3" xfId="0" applyNumberFormat="1" applyFont="1" applyFill="1" applyBorder="1" applyAlignment="1">
      <alignment horizontal="center" vertical="center"/>
    </xf>
    <xf numFmtId="0" fontId="10" fillId="8" borderId="2" xfId="0" applyFont="1" applyFill="1" applyBorder="1" applyAlignment="1" applyProtection="1">
      <alignment horizontal="left" vertical="top" wrapText="1"/>
      <protection locked="0"/>
    </xf>
    <xf numFmtId="0" fontId="10" fillId="8" borderId="3" xfId="0" applyFont="1" applyFill="1" applyBorder="1" applyAlignment="1" applyProtection="1">
      <alignment horizontal="left" vertical="top" wrapText="1"/>
      <protection locked="0"/>
    </xf>
    <xf numFmtId="49" fontId="40" fillId="8" borderId="45" xfId="0" applyNumberFormat="1" applyFont="1" applyFill="1" applyBorder="1" applyAlignment="1" applyProtection="1">
      <alignment horizontal="left" vertical="top"/>
      <protection locked="0"/>
    </xf>
    <xf numFmtId="49" fontId="40" fillId="8" borderId="38" xfId="0" applyNumberFormat="1" applyFont="1" applyFill="1" applyBorder="1" applyAlignment="1" applyProtection="1">
      <alignment horizontal="left" vertical="top"/>
      <protection locked="0"/>
    </xf>
    <xf numFmtId="49" fontId="40" fillId="8" borderId="37" xfId="0" applyNumberFormat="1" applyFont="1" applyFill="1" applyBorder="1" applyAlignment="1" applyProtection="1">
      <alignment horizontal="left" vertical="top"/>
      <protection locked="0"/>
    </xf>
    <xf numFmtId="49" fontId="6" fillId="0" borderId="39" xfId="0" applyNumberFormat="1" applyFont="1" applyBorder="1" applyAlignment="1">
      <alignment horizontal="left" vertical="center" wrapText="1"/>
    </xf>
    <xf numFmtId="49" fontId="6" fillId="0" borderId="25"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6" fillId="10" borderId="2" xfId="0" applyNumberFormat="1" applyFont="1" applyFill="1" applyBorder="1" applyAlignment="1">
      <alignment horizontal="center" vertical="center"/>
    </xf>
    <xf numFmtId="49" fontId="10"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10" fillId="8" borderId="45" xfId="0" applyNumberFormat="1" applyFont="1" applyFill="1" applyBorder="1" applyAlignment="1" applyProtection="1">
      <alignment horizontal="left" vertical="top" wrapText="1"/>
      <protection locked="0"/>
    </xf>
    <xf numFmtId="49" fontId="10" fillId="8" borderId="38" xfId="0" applyNumberFormat="1" applyFont="1" applyFill="1" applyBorder="1" applyAlignment="1" applyProtection="1">
      <alignment horizontal="left" vertical="top" wrapText="1"/>
      <protection locked="0"/>
    </xf>
    <xf numFmtId="49" fontId="10" fillId="8" borderId="37" xfId="0" applyNumberFormat="1" applyFont="1" applyFill="1" applyBorder="1" applyAlignment="1" applyProtection="1">
      <alignment horizontal="left" vertical="top" wrapText="1"/>
      <protection locked="0"/>
    </xf>
    <xf numFmtId="49" fontId="43" fillId="3" borderId="0" xfId="0" applyNumberFormat="1" applyFont="1" applyFill="1" applyAlignment="1">
      <alignment horizontal="left" vertical="center" wrapText="1"/>
    </xf>
    <xf numFmtId="49" fontId="6" fillId="8" borderId="45" xfId="0" applyNumberFormat="1" applyFont="1" applyFill="1" applyBorder="1" applyAlignment="1" applyProtection="1">
      <alignment horizontal="left" vertical="top" wrapText="1"/>
      <protection locked="0"/>
    </xf>
    <xf numFmtId="49" fontId="6" fillId="8" borderId="38" xfId="0" applyNumberFormat="1" applyFont="1" applyFill="1" applyBorder="1" applyAlignment="1" applyProtection="1">
      <alignment horizontal="left" vertical="top" wrapText="1"/>
      <protection locked="0"/>
    </xf>
    <xf numFmtId="49" fontId="6" fillId="8" borderId="37" xfId="0" applyNumberFormat="1" applyFont="1" applyFill="1" applyBorder="1" applyAlignment="1" applyProtection="1">
      <alignment horizontal="left" vertical="top" wrapText="1"/>
      <protection locked="0"/>
    </xf>
    <xf numFmtId="49" fontId="42" fillId="0" borderId="0" xfId="0" applyNumberFormat="1" applyFont="1" applyAlignment="1">
      <alignment horizontal="left" vertical="center"/>
    </xf>
    <xf numFmtId="49" fontId="30" fillId="0" borderId="0" xfId="0" applyNumberFormat="1" applyFont="1" applyAlignment="1">
      <alignment horizontal="left" vertical="top" wrapText="1"/>
    </xf>
    <xf numFmtId="49" fontId="30" fillId="0" borderId="38" xfId="0" applyNumberFormat="1" applyFont="1" applyBorder="1" applyAlignment="1">
      <alignment horizontal="left" vertical="center" wrapText="1"/>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49" fontId="30" fillId="0" borderId="0" xfId="0" applyNumberFormat="1" applyFont="1" applyAlignment="1">
      <alignment horizontal="left" vertical="center" wrapText="1"/>
    </xf>
    <xf numFmtId="49" fontId="48" fillId="12" borderId="0" xfId="0" applyNumberFormat="1" applyFont="1" applyFill="1" applyAlignment="1">
      <alignment horizontal="left" vertical="top"/>
    </xf>
    <xf numFmtId="49" fontId="6" fillId="8" borderId="42" xfId="0" applyNumberFormat="1" applyFont="1" applyFill="1" applyBorder="1" applyAlignment="1" applyProtection="1">
      <alignment horizontal="left" vertical="top" wrapText="1"/>
      <protection locked="0"/>
    </xf>
    <xf numFmtId="0" fontId="6" fillId="10" borderId="2" xfId="0" applyFont="1" applyFill="1" applyBorder="1" applyAlignment="1">
      <alignment horizontal="center" vertical="center" wrapText="1"/>
    </xf>
    <xf numFmtId="0" fontId="10" fillId="10" borderId="16"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3</xdr:col>
      <xdr:colOff>3792022</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16739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129722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133349</xdr:colOff>
      <xdr:row>36</xdr:row>
      <xdr:rowOff>173968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3.bin"/><Relationship Id="rId1" Type="http://schemas.openxmlformats.org/officeDocument/2006/relationships/hyperlink" Target="https://assets-us-01.kc-usercontent.com/99f113b4-e5f7-00d2-23c0-c83ca2e4cfa2/646a343a-4cbf-4b9a-aa75-1873d718bb22/UA_Birth-Registrations-Report_A4_LR%20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topLeftCell="A8" zoomScaleNormal="100" workbookViewId="0"/>
  </sheetViews>
  <sheetFormatPr defaultColWidth="11.5546875" defaultRowHeight="14.4"/>
  <cols>
    <col min="1" max="1" width="5.109375" customWidth="1"/>
    <col min="2" max="2" width="16.33203125" customWidth="1"/>
    <col min="3" max="3" width="30" customWidth="1"/>
    <col min="4" max="4" width="55.33203125" customWidth="1"/>
  </cols>
  <sheetData>
    <row r="2" spans="2:4" ht="15.6" customHeight="1"/>
    <row r="3" spans="2:4" ht="15" customHeight="1"/>
    <row r="5" spans="2:4" ht="30.75" customHeight="1"/>
    <row r="6" spans="2:4" ht="21" customHeight="1">
      <c r="B6" s="344" t="s">
        <v>0</v>
      </c>
      <c r="C6" s="344"/>
      <c r="D6" s="344"/>
    </row>
    <row r="7" spans="2:4" ht="6.75" customHeight="1">
      <c r="B7" s="3"/>
      <c r="C7" s="3"/>
      <c r="D7" s="3"/>
    </row>
    <row r="8" spans="2:4" ht="61.5" customHeight="1">
      <c r="B8" s="345" t="s">
        <v>545</v>
      </c>
      <c r="C8" s="346"/>
      <c r="D8" s="346"/>
    </row>
    <row r="10" spans="2:4" ht="24.75" customHeight="1">
      <c r="B10" s="347" t="s">
        <v>544</v>
      </c>
      <c r="C10" s="347"/>
      <c r="D10" s="347"/>
    </row>
    <row r="11" spans="2:4" ht="41.25" customHeight="1"/>
    <row r="12" spans="2:4" ht="24.75" customHeight="1">
      <c r="B12" s="4" t="s">
        <v>1</v>
      </c>
      <c r="C12" s="348" t="s">
        <v>523</v>
      </c>
      <c r="D12" s="349"/>
    </row>
    <row r="13" spans="2:4" ht="19.5" customHeight="1">
      <c r="B13" s="2"/>
      <c r="C13" s="2"/>
      <c r="D13" s="2"/>
    </row>
    <row r="14" spans="2:4" ht="24.75" customHeight="1">
      <c r="B14" s="350" t="s">
        <v>2</v>
      </c>
      <c r="C14" s="350"/>
      <c r="D14" s="350"/>
    </row>
    <row r="15" spans="2:4" ht="22.5" customHeight="1">
      <c r="B15" s="5" t="s">
        <v>3</v>
      </c>
      <c r="C15" s="351" t="s">
        <v>524</v>
      </c>
      <c r="D15" s="352"/>
    </row>
    <row r="16" spans="2:4" ht="22.5" customHeight="1">
      <c r="B16" s="5" t="s">
        <v>4</v>
      </c>
      <c r="C16" s="351" t="s">
        <v>525</v>
      </c>
      <c r="D16" s="352"/>
    </row>
    <row r="17" spans="2:4" ht="53.25" customHeight="1">
      <c r="B17" s="5" t="s">
        <v>5</v>
      </c>
      <c r="C17" s="351" t="s">
        <v>526</v>
      </c>
      <c r="D17" s="352"/>
    </row>
    <row r="18" spans="2:4" ht="22.5" customHeight="1">
      <c r="B18" s="5" t="s">
        <v>6</v>
      </c>
      <c r="C18" s="353" t="s">
        <v>527</v>
      </c>
      <c r="D18" s="354"/>
    </row>
    <row r="19" spans="2:4" ht="22.5" customHeight="1">
      <c r="B19" s="5" t="s">
        <v>7</v>
      </c>
      <c r="C19" s="355" t="s">
        <v>528</v>
      </c>
      <c r="D19" s="354"/>
    </row>
    <row r="20" spans="2:4" ht="41.25" customHeight="1"/>
    <row r="21" spans="2:4" ht="24.75" customHeight="1">
      <c r="B21" s="356" t="s">
        <v>8</v>
      </c>
      <c r="C21" s="356"/>
      <c r="D21" s="356"/>
    </row>
    <row r="22" spans="2:4" ht="140.25" customHeight="1">
      <c r="B22" s="342" t="s">
        <v>9</v>
      </c>
      <c r="C22" s="342"/>
      <c r="D22" s="343"/>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pageMargins left="0.25" right="0.25" top="0.75" bottom="0.75" header="0.3" footer="0.3"/>
  <pageSetup paperSize="9" scale="85"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101"/>
  <sheetViews>
    <sheetView showGridLines="0" zoomScale="70" zoomScaleNormal="70" workbookViewId="0">
      <selection activeCell="B6" sqref="B6"/>
    </sheetView>
  </sheetViews>
  <sheetFormatPr defaultColWidth="11.5546875" defaultRowHeight="14.4"/>
  <cols>
    <col min="1" max="1" width="2.6640625" customWidth="1"/>
    <col min="2" max="2" width="8" customWidth="1"/>
    <col min="3" max="3" width="4.109375" customWidth="1"/>
    <col min="4" max="4" width="69.88671875" customWidth="1"/>
    <col min="5" max="5" width="13.5546875" customWidth="1"/>
    <col min="6" max="6" width="95.44140625" customWidth="1"/>
  </cols>
  <sheetData>
    <row r="1" spans="1:11" ht="15.6">
      <c r="A1" s="2"/>
      <c r="B1" s="238" t="s">
        <v>110</v>
      </c>
      <c r="C1" s="238"/>
      <c r="D1" s="239"/>
      <c r="E1" s="2"/>
      <c r="F1" s="239"/>
      <c r="G1" s="2"/>
      <c r="H1" s="2"/>
      <c r="I1" s="2"/>
    </row>
    <row r="2" spans="1:11" ht="15.6" customHeight="1">
      <c r="A2" s="2"/>
      <c r="B2" s="238" t="s">
        <v>111</v>
      </c>
      <c r="C2" s="238"/>
      <c r="D2" s="240"/>
      <c r="E2" s="96" t="s">
        <v>10</v>
      </c>
      <c r="F2" s="241"/>
      <c r="G2" s="2"/>
      <c r="H2" s="2"/>
      <c r="I2" s="2"/>
    </row>
    <row r="3" spans="1:11" ht="15" customHeight="1">
      <c r="A3" s="2"/>
      <c r="B3" s="238" t="s">
        <v>112</v>
      </c>
      <c r="C3" s="238"/>
      <c r="D3" s="239"/>
      <c r="E3" s="97" t="s">
        <v>546</v>
      </c>
      <c r="F3" s="241"/>
      <c r="G3" s="2"/>
      <c r="H3" s="2"/>
      <c r="I3" s="2"/>
    </row>
    <row r="4" spans="1:11" ht="15.6">
      <c r="A4" s="2"/>
      <c r="B4" s="242"/>
      <c r="C4" s="242"/>
      <c r="D4" s="239"/>
      <c r="E4" s="2"/>
      <c r="F4" s="239"/>
      <c r="G4" s="2"/>
      <c r="H4" s="2"/>
      <c r="I4" s="2"/>
    </row>
    <row r="5" spans="1:11" ht="15.6">
      <c r="A5" s="2"/>
      <c r="B5" s="242"/>
      <c r="C5" s="242"/>
      <c r="D5" s="239"/>
      <c r="E5" s="65" t="s">
        <v>515</v>
      </c>
      <c r="F5" s="243"/>
      <c r="G5" s="2"/>
      <c r="H5" s="2"/>
      <c r="I5" s="2"/>
    </row>
    <row r="6" spans="1:11" ht="21" customHeight="1">
      <c r="A6" s="139"/>
      <c r="B6" s="244" t="s">
        <v>216</v>
      </c>
      <c r="C6" s="107"/>
      <c r="D6" s="107"/>
      <c r="E6" s="40"/>
      <c r="F6" s="245"/>
      <c r="G6" s="139"/>
      <c r="H6" s="139"/>
      <c r="I6" s="139"/>
    </row>
    <row r="7" spans="1:11" ht="5.25" customHeight="1">
      <c r="A7" s="2"/>
      <c r="B7" s="492"/>
      <c r="C7" s="492"/>
      <c r="D7" s="492"/>
      <c r="E7" s="2"/>
      <c r="F7" s="239"/>
      <c r="G7" s="2"/>
      <c r="H7" s="2"/>
      <c r="I7" s="2"/>
    </row>
    <row r="8" spans="1:11" ht="158.4" customHeight="1">
      <c r="A8" s="2"/>
      <c r="B8" s="504" t="s">
        <v>552</v>
      </c>
      <c r="C8" s="504"/>
      <c r="D8" s="504"/>
      <c r="E8" s="504"/>
      <c r="F8" s="504"/>
      <c r="G8" s="2"/>
      <c r="H8" s="2"/>
      <c r="I8" s="2"/>
    </row>
    <row r="9" spans="1:11" ht="18" customHeight="1">
      <c r="A9" s="2"/>
      <c r="B9" s="505" t="s">
        <v>217</v>
      </c>
      <c r="C9" s="505"/>
      <c r="D9" s="505"/>
      <c r="E9" s="246"/>
      <c r="F9" s="246"/>
      <c r="G9" s="2"/>
      <c r="H9" s="2"/>
      <c r="I9" s="2"/>
    </row>
    <row r="10" spans="1:11" ht="15.6">
      <c r="A10" s="2"/>
      <c r="B10" s="242"/>
      <c r="C10" s="242"/>
      <c r="D10" s="247"/>
      <c r="E10" s="2"/>
      <c r="F10" s="239"/>
      <c r="G10" s="2"/>
      <c r="H10" s="2"/>
      <c r="I10" s="2"/>
    </row>
    <row r="11" spans="1:11" ht="28.5" customHeight="1">
      <c r="A11" s="2"/>
      <c r="B11" s="462" t="s">
        <v>218</v>
      </c>
      <c r="C11" s="462"/>
      <c r="D11" s="462"/>
      <c r="E11" s="462"/>
      <c r="F11" s="462"/>
      <c r="G11" s="248"/>
      <c r="H11" s="249"/>
      <c r="I11" s="249"/>
      <c r="J11" s="2"/>
      <c r="K11" s="2"/>
    </row>
    <row r="12" spans="1:11" ht="15.6">
      <c r="A12" s="2"/>
      <c r="B12" s="242"/>
      <c r="C12" s="242"/>
      <c r="D12" s="239"/>
      <c r="E12" s="2"/>
      <c r="F12" s="239"/>
      <c r="G12" s="2"/>
      <c r="H12" s="2"/>
      <c r="I12" s="2"/>
      <c r="J12" s="2"/>
      <c r="K12" s="2"/>
    </row>
    <row r="13" spans="1:11" ht="26.25" customHeight="1">
      <c r="A13" s="250"/>
      <c r="B13" s="251" t="s">
        <v>29</v>
      </c>
      <c r="C13" s="463" t="s">
        <v>114</v>
      </c>
      <c r="D13" s="463"/>
      <c r="E13" s="252" t="s">
        <v>299</v>
      </c>
      <c r="F13" s="253" t="s">
        <v>219</v>
      </c>
      <c r="G13" s="250"/>
      <c r="H13" s="250"/>
      <c r="I13" s="250"/>
      <c r="J13" s="250"/>
      <c r="K13" s="250"/>
    </row>
    <row r="14" spans="1:11" ht="37.950000000000003" customHeight="1">
      <c r="A14" s="250"/>
      <c r="B14" s="279" t="s">
        <v>249</v>
      </c>
      <c r="C14" s="500" t="s">
        <v>283</v>
      </c>
      <c r="D14" s="500"/>
      <c r="E14" s="235" t="s">
        <v>111</v>
      </c>
      <c r="F14" s="232" t="s">
        <v>565</v>
      </c>
      <c r="G14" s="250"/>
      <c r="H14" s="250"/>
      <c r="I14" s="250"/>
      <c r="J14" s="250"/>
      <c r="K14" s="250"/>
    </row>
    <row r="15" spans="1:11" ht="50.4" customHeight="1">
      <c r="A15" s="2"/>
      <c r="B15" s="260" t="s">
        <v>248</v>
      </c>
      <c r="C15" s="458" t="s">
        <v>242</v>
      </c>
      <c r="D15" s="458"/>
      <c r="E15" s="235" t="s">
        <v>111</v>
      </c>
      <c r="F15" s="232" t="s">
        <v>566</v>
      </c>
      <c r="G15" s="2"/>
      <c r="H15" s="255" t="s">
        <v>122</v>
      </c>
      <c r="I15" s="256"/>
      <c r="J15" s="256"/>
      <c r="K15" s="2"/>
    </row>
    <row r="16" spans="1:11" ht="50.25" customHeight="1">
      <c r="A16" s="2"/>
      <c r="B16" s="260" t="s">
        <v>284</v>
      </c>
      <c r="C16" s="458" t="s">
        <v>338</v>
      </c>
      <c r="D16" s="458"/>
      <c r="E16" s="235" t="s">
        <v>110</v>
      </c>
      <c r="F16" s="232" t="s">
        <v>567</v>
      </c>
      <c r="G16" s="2"/>
      <c r="H16" s="255" t="s">
        <v>124</v>
      </c>
      <c r="I16" s="256"/>
      <c r="J16" s="256"/>
      <c r="K16" s="2"/>
    </row>
    <row r="17" spans="1:9" ht="18.75" customHeight="1">
      <c r="A17" s="256" t="s">
        <v>124</v>
      </c>
      <c r="B17" s="261" t="s">
        <v>220</v>
      </c>
      <c r="C17" s="262"/>
      <c r="D17" s="262"/>
      <c r="E17" s="263"/>
      <c r="F17" s="264"/>
      <c r="G17" s="2"/>
      <c r="H17" s="2"/>
      <c r="I17" s="2"/>
    </row>
    <row r="18" spans="1:9" ht="60" customHeight="1">
      <c r="A18" s="256" t="s">
        <v>125</v>
      </c>
      <c r="B18" s="489"/>
      <c r="C18" s="489"/>
      <c r="D18" s="489"/>
      <c r="E18" s="489"/>
      <c r="F18" s="506"/>
      <c r="G18" s="2"/>
      <c r="H18" s="2"/>
      <c r="I18" s="2"/>
    </row>
    <row r="19" spans="1:9" ht="30" customHeight="1">
      <c r="A19" s="256" t="s">
        <v>127</v>
      </c>
      <c r="B19" s="242"/>
      <c r="C19" s="242"/>
      <c r="D19" s="239"/>
      <c r="E19" s="2"/>
      <c r="F19" s="239"/>
      <c r="G19" s="2"/>
      <c r="H19" s="2"/>
      <c r="I19" s="2"/>
    </row>
    <row r="20" spans="1:9" ht="30" customHeight="1">
      <c r="A20" s="2"/>
      <c r="B20" s="462" t="s">
        <v>221</v>
      </c>
      <c r="C20" s="462"/>
      <c r="D20" s="462"/>
      <c r="E20" s="462"/>
      <c r="F20" s="462"/>
      <c r="G20" s="248"/>
      <c r="H20" s="248"/>
      <c r="I20" s="248"/>
    </row>
    <row r="21" spans="1:9" ht="12.75" customHeight="1">
      <c r="A21" s="2"/>
      <c r="B21" s="265"/>
      <c r="C21" s="265"/>
      <c r="D21" s="265"/>
      <c r="E21" s="266"/>
      <c r="F21" s="265"/>
      <c r="G21" s="248"/>
      <c r="H21" s="248"/>
      <c r="I21" s="248"/>
    </row>
    <row r="22" spans="1:9" ht="26.25" customHeight="1">
      <c r="A22" s="250"/>
      <c r="B22" s="251" t="s">
        <v>29</v>
      </c>
      <c r="C22" s="463" t="s">
        <v>114</v>
      </c>
      <c r="D22" s="463"/>
      <c r="E22" s="252" t="s">
        <v>299</v>
      </c>
      <c r="F22" s="253" t="s">
        <v>219</v>
      </c>
      <c r="G22" s="250"/>
      <c r="H22" s="250"/>
      <c r="I22" s="250"/>
    </row>
    <row r="23" spans="1:9" ht="52.2" customHeight="1">
      <c r="A23" s="2"/>
      <c r="B23" s="268" t="s">
        <v>250</v>
      </c>
      <c r="C23" s="503" t="s">
        <v>369</v>
      </c>
      <c r="D23" s="503"/>
      <c r="E23" s="287" t="s">
        <v>111</v>
      </c>
      <c r="F23" s="288" t="s">
        <v>568</v>
      </c>
      <c r="G23" s="2"/>
      <c r="H23" s="2"/>
      <c r="I23" s="2"/>
    </row>
    <row r="24" spans="1:9" ht="58.2" customHeight="1">
      <c r="A24" s="2"/>
      <c r="B24" s="268" t="s">
        <v>251</v>
      </c>
      <c r="C24" s="503" t="s">
        <v>378</v>
      </c>
      <c r="D24" s="503"/>
      <c r="E24" s="287" t="s">
        <v>110</v>
      </c>
      <c r="F24" s="290" t="s">
        <v>569</v>
      </c>
      <c r="G24" s="2"/>
      <c r="H24" s="2"/>
      <c r="I24" s="2"/>
    </row>
    <row r="25" spans="1:9" ht="66.599999999999994" customHeight="1">
      <c r="A25" s="2"/>
      <c r="B25" s="268" t="s">
        <v>252</v>
      </c>
      <c r="C25" s="458" t="s">
        <v>282</v>
      </c>
      <c r="D25" s="458"/>
      <c r="E25" s="233" t="s">
        <v>110</v>
      </c>
      <c r="F25" s="234" t="s">
        <v>570</v>
      </c>
      <c r="G25" s="2"/>
      <c r="H25" s="2"/>
      <c r="I25" s="2"/>
    </row>
    <row r="26" spans="1:9" ht="39.6" customHeight="1">
      <c r="A26" s="2"/>
      <c r="B26" s="268" t="s">
        <v>267</v>
      </c>
      <c r="C26" s="500" t="s">
        <v>348</v>
      </c>
      <c r="D26" s="500"/>
      <c r="E26" s="235" t="s">
        <v>111</v>
      </c>
      <c r="F26" s="232" t="s">
        <v>571</v>
      </c>
      <c r="G26" s="2"/>
      <c r="H26" s="2"/>
      <c r="I26" s="2"/>
    </row>
    <row r="27" spans="1:9" ht="52.2" customHeight="1">
      <c r="A27" s="2"/>
      <c r="B27" s="268" t="s">
        <v>268</v>
      </c>
      <c r="C27" s="500" t="s">
        <v>364</v>
      </c>
      <c r="D27" s="459"/>
      <c r="E27" s="235" t="s">
        <v>110</v>
      </c>
      <c r="F27" s="232" t="s">
        <v>572</v>
      </c>
      <c r="G27" s="2"/>
      <c r="H27" s="2"/>
      <c r="I27" s="2"/>
    </row>
    <row r="28" spans="1:9" ht="148.94999999999999" customHeight="1">
      <c r="A28" s="2"/>
      <c r="B28" s="268" t="s">
        <v>281</v>
      </c>
      <c r="C28" s="482" t="s">
        <v>379</v>
      </c>
      <c r="D28" s="482"/>
      <c r="E28" s="235" t="s">
        <v>110</v>
      </c>
      <c r="F28" s="232" t="s">
        <v>573</v>
      </c>
      <c r="G28" s="2"/>
      <c r="H28" s="2"/>
      <c r="I28" s="2"/>
    </row>
    <row r="29" spans="1:9" ht="55.2" customHeight="1">
      <c r="A29" s="2"/>
      <c r="B29" s="268" t="s">
        <v>347</v>
      </c>
      <c r="C29" s="477" t="s">
        <v>380</v>
      </c>
      <c r="D29" s="477"/>
      <c r="E29" s="233" t="s">
        <v>110</v>
      </c>
      <c r="F29" s="234" t="s">
        <v>574</v>
      </c>
      <c r="G29" s="2"/>
      <c r="H29" s="2"/>
      <c r="I29" s="2"/>
    </row>
    <row r="30" spans="1:9" ht="18.75" customHeight="1">
      <c r="A30" s="256" t="s">
        <v>124</v>
      </c>
      <c r="B30" s="261" t="s">
        <v>222</v>
      </c>
      <c r="C30" s="262"/>
      <c r="D30" s="262"/>
      <c r="E30" s="263"/>
      <c r="F30" s="264"/>
      <c r="G30" s="2"/>
      <c r="H30" s="2"/>
      <c r="I30" s="2"/>
    </row>
    <row r="31" spans="1:9" ht="60" customHeight="1">
      <c r="A31" s="256" t="s">
        <v>125</v>
      </c>
      <c r="B31" s="452"/>
      <c r="C31" s="453"/>
      <c r="D31" s="453"/>
      <c r="E31" s="453"/>
      <c r="F31" s="454"/>
      <c r="G31" s="2"/>
      <c r="H31" s="2"/>
      <c r="I31" s="2"/>
    </row>
    <row r="32" spans="1:9" ht="15.6">
      <c r="A32" s="2"/>
      <c r="B32" s="242"/>
      <c r="C32" s="242"/>
      <c r="D32" s="239"/>
      <c r="E32" s="2"/>
      <c r="F32" s="239"/>
      <c r="G32" s="2"/>
      <c r="H32" s="2"/>
      <c r="I32" s="2"/>
    </row>
    <row r="33" spans="1:9" ht="26.25" customHeight="1">
      <c r="A33" s="2"/>
      <c r="B33" s="462" t="s">
        <v>223</v>
      </c>
      <c r="C33" s="462"/>
      <c r="D33" s="462"/>
      <c r="E33" s="462"/>
      <c r="F33" s="462"/>
      <c r="G33" s="248"/>
      <c r="H33" s="248"/>
      <c r="I33" s="248"/>
    </row>
    <row r="34" spans="1:9" ht="15.6">
      <c r="A34" s="269"/>
      <c r="B34" s="270"/>
      <c r="C34" s="270"/>
      <c r="D34" s="271"/>
      <c r="E34" s="269"/>
      <c r="F34" s="271"/>
      <c r="G34" s="269"/>
      <c r="H34" s="269"/>
      <c r="I34" s="269"/>
    </row>
    <row r="35" spans="1:9" ht="26.25" customHeight="1">
      <c r="A35" s="250"/>
      <c r="B35" s="251" t="s">
        <v>29</v>
      </c>
      <c r="C35" s="463" t="s">
        <v>114</v>
      </c>
      <c r="D35" s="464"/>
      <c r="E35" s="252" t="s">
        <v>299</v>
      </c>
      <c r="F35" s="253" t="s">
        <v>219</v>
      </c>
      <c r="G35" s="250"/>
      <c r="H35" s="250"/>
      <c r="I35" s="250"/>
    </row>
    <row r="36" spans="1:9" ht="52.95" customHeight="1">
      <c r="A36" s="269"/>
      <c r="B36" s="260" t="s">
        <v>253</v>
      </c>
      <c r="C36" s="458" t="s">
        <v>489</v>
      </c>
      <c r="D36" s="459"/>
      <c r="E36" s="235" t="s">
        <v>111</v>
      </c>
      <c r="F36" s="232"/>
      <c r="G36" s="269"/>
      <c r="H36" s="269"/>
      <c r="I36" s="269"/>
    </row>
    <row r="37" spans="1:9" ht="60" customHeight="1">
      <c r="A37" s="269"/>
      <c r="B37" s="260" t="s">
        <v>254</v>
      </c>
      <c r="C37" s="458" t="s">
        <v>304</v>
      </c>
      <c r="D37" s="459"/>
      <c r="E37" s="235" t="s">
        <v>110</v>
      </c>
      <c r="F37" s="232" t="s">
        <v>624</v>
      </c>
      <c r="G37" s="269"/>
      <c r="H37" s="269"/>
      <c r="I37" s="269"/>
    </row>
    <row r="38" spans="1:9" ht="73.5" customHeight="1">
      <c r="A38" s="269"/>
      <c r="B38" s="260" t="s">
        <v>255</v>
      </c>
      <c r="C38" s="458" t="s">
        <v>434</v>
      </c>
      <c r="D38" s="459"/>
      <c r="E38" s="235" t="s">
        <v>110</v>
      </c>
      <c r="F38" s="232" t="s">
        <v>625</v>
      </c>
      <c r="G38" s="269"/>
      <c r="H38" s="269"/>
      <c r="I38" s="269"/>
    </row>
    <row r="39" spans="1:9" ht="70.95" customHeight="1">
      <c r="A39" s="269"/>
      <c r="B39" s="260" t="s">
        <v>269</v>
      </c>
      <c r="C39" s="500" t="s">
        <v>430</v>
      </c>
      <c r="D39" s="459"/>
      <c r="E39" s="235" t="s">
        <v>110</v>
      </c>
      <c r="F39" s="232" t="s">
        <v>634</v>
      </c>
      <c r="G39" s="269"/>
      <c r="H39" s="269"/>
      <c r="I39" s="269"/>
    </row>
    <row r="40" spans="1:9" ht="60" customHeight="1">
      <c r="A40" s="269"/>
      <c r="B40" s="260" t="s">
        <v>328</v>
      </c>
      <c r="C40" s="482" t="s">
        <v>243</v>
      </c>
      <c r="D40" s="482"/>
      <c r="E40" s="235" t="s">
        <v>111</v>
      </c>
      <c r="F40" s="232" t="s">
        <v>575</v>
      </c>
      <c r="G40" s="269"/>
      <c r="H40" s="269"/>
      <c r="I40" s="269"/>
    </row>
    <row r="41" spans="1:9" ht="18.75" customHeight="1">
      <c r="A41" s="269"/>
      <c r="B41" s="261" t="s">
        <v>224</v>
      </c>
      <c r="C41" s="274"/>
      <c r="D41" s="274"/>
      <c r="E41" s="275"/>
      <c r="F41" s="276"/>
      <c r="G41" s="269"/>
      <c r="H41" s="269"/>
      <c r="I41" s="269"/>
    </row>
    <row r="42" spans="1:9" ht="60" customHeight="1">
      <c r="A42" s="269"/>
      <c r="B42" s="472"/>
      <c r="C42" s="473"/>
      <c r="D42" s="473"/>
      <c r="E42" s="473"/>
      <c r="F42" s="474"/>
      <c r="G42" s="269"/>
      <c r="H42" s="269"/>
      <c r="I42" s="269"/>
    </row>
    <row r="43" spans="1:9" ht="34.5" customHeight="1">
      <c r="A43" s="2"/>
      <c r="B43" s="242"/>
      <c r="C43" s="242"/>
      <c r="D43" s="277"/>
      <c r="E43" s="278"/>
      <c r="F43" s="277"/>
      <c r="G43" s="2"/>
      <c r="H43" s="2"/>
      <c r="I43" s="2"/>
    </row>
    <row r="44" spans="1:9" ht="23.25" customHeight="1">
      <c r="A44" s="2"/>
      <c r="B44" s="462" t="s">
        <v>225</v>
      </c>
      <c r="C44" s="462"/>
      <c r="D44" s="462"/>
      <c r="E44" s="462"/>
      <c r="F44" s="462"/>
      <c r="G44" s="248"/>
      <c r="H44" s="248"/>
      <c r="I44" s="248"/>
    </row>
    <row r="45" spans="1:9" ht="15.6">
      <c r="A45" s="2"/>
      <c r="B45" s="242"/>
      <c r="C45" s="242"/>
      <c r="D45" s="239"/>
      <c r="E45" s="2"/>
      <c r="F45" s="239"/>
      <c r="G45" s="2"/>
      <c r="H45" s="2"/>
      <c r="I45" s="2"/>
    </row>
    <row r="46" spans="1:9" ht="26.25" customHeight="1">
      <c r="A46" s="250"/>
      <c r="B46" s="251" t="s">
        <v>29</v>
      </c>
      <c r="C46" s="463" t="s">
        <v>114</v>
      </c>
      <c r="D46" s="464"/>
      <c r="E46" s="252" t="s">
        <v>299</v>
      </c>
      <c r="F46" s="253" t="s">
        <v>219</v>
      </c>
      <c r="G46" s="250"/>
      <c r="H46" s="250"/>
      <c r="I46" s="250"/>
    </row>
    <row r="47" spans="1:9" ht="50.4" customHeight="1">
      <c r="A47" s="2"/>
      <c r="B47" s="260" t="s">
        <v>256</v>
      </c>
      <c r="C47" s="458" t="s">
        <v>349</v>
      </c>
      <c r="D47" s="459"/>
      <c r="E47" s="235" t="s">
        <v>110</v>
      </c>
      <c r="F47" s="232" t="s">
        <v>576</v>
      </c>
      <c r="G47" s="2"/>
      <c r="H47" s="2"/>
      <c r="I47" s="2"/>
    </row>
    <row r="48" spans="1:9" ht="202.8">
      <c r="A48" s="2"/>
      <c r="B48" s="260" t="s">
        <v>257</v>
      </c>
      <c r="C48" s="503" t="s">
        <v>350</v>
      </c>
      <c r="D48" s="503"/>
      <c r="E48" s="289" t="s">
        <v>110</v>
      </c>
      <c r="F48" s="340" t="s">
        <v>637</v>
      </c>
      <c r="G48" s="2"/>
      <c r="H48" s="2"/>
      <c r="I48" s="2"/>
    </row>
    <row r="49" spans="1:9" ht="88.2" customHeight="1">
      <c r="A49" s="2"/>
      <c r="B49" s="260" t="s">
        <v>258</v>
      </c>
      <c r="C49" s="458" t="s">
        <v>496</v>
      </c>
      <c r="D49" s="459"/>
      <c r="E49" s="235" t="s">
        <v>111</v>
      </c>
      <c r="F49" s="232" t="s">
        <v>626</v>
      </c>
      <c r="G49" s="2"/>
      <c r="H49" s="2"/>
      <c r="I49" s="2"/>
    </row>
    <row r="50" spans="1:9" ht="69.599999999999994" customHeight="1">
      <c r="A50" s="2"/>
      <c r="B50" s="260" t="s">
        <v>321</v>
      </c>
      <c r="C50" s="500" t="s">
        <v>381</v>
      </c>
      <c r="D50" s="459"/>
      <c r="E50" s="235" t="s">
        <v>111</v>
      </c>
      <c r="F50" s="232" t="s">
        <v>577</v>
      </c>
      <c r="G50" s="2"/>
      <c r="H50" s="2"/>
      <c r="I50" s="2"/>
    </row>
    <row r="51" spans="1:9" ht="19.95" customHeight="1">
      <c r="A51" s="2"/>
      <c r="B51" s="260" t="s">
        <v>322</v>
      </c>
      <c r="C51" s="500" t="s">
        <v>371</v>
      </c>
      <c r="D51" s="459"/>
      <c r="E51" s="235" t="s">
        <v>110</v>
      </c>
      <c r="F51" s="232" t="s">
        <v>578</v>
      </c>
      <c r="G51" s="2"/>
      <c r="H51" s="2"/>
      <c r="I51" s="2"/>
    </row>
    <row r="52" spans="1:9" ht="19.95" customHeight="1">
      <c r="A52" s="2"/>
      <c r="B52" s="260" t="s">
        <v>323</v>
      </c>
      <c r="C52" s="500" t="s">
        <v>370</v>
      </c>
      <c r="D52" s="459"/>
      <c r="E52" s="235" t="s">
        <v>110</v>
      </c>
      <c r="F52" s="232" t="s">
        <v>579</v>
      </c>
      <c r="G52" s="2"/>
      <c r="H52" s="2"/>
      <c r="I52" s="2"/>
    </row>
    <row r="53" spans="1:9" ht="43.2" customHeight="1">
      <c r="A53" s="2"/>
      <c r="B53" s="260" t="s">
        <v>324</v>
      </c>
      <c r="C53" s="500" t="s">
        <v>436</v>
      </c>
      <c r="D53" s="459"/>
      <c r="E53" s="235" t="s">
        <v>110</v>
      </c>
      <c r="F53" s="232" t="s">
        <v>580</v>
      </c>
      <c r="G53" s="2"/>
      <c r="H53" s="2"/>
      <c r="I53" s="2"/>
    </row>
    <row r="54" spans="1:9" ht="31.2">
      <c r="A54" s="2"/>
      <c r="B54" s="260" t="s">
        <v>365</v>
      </c>
      <c r="C54" s="500" t="s">
        <v>435</v>
      </c>
      <c r="D54" s="459"/>
      <c r="E54" s="235" t="s">
        <v>110</v>
      </c>
      <c r="F54" s="232" t="s">
        <v>633</v>
      </c>
      <c r="G54" s="2"/>
      <c r="H54" s="2"/>
      <c r="I54" s="2"/>
    </row>
    <row r="55" spans="1:9" ht="19.95" customHeight="1">
      <c r="A55" s="2"/>
      <c r="B55" s="260" t="s">
        <v>366</v>
      </c>
      <c r="C55" s="500" t="s">
        <v>383</v>
      </c>
      <c r="D55" s="459"/>
      <c r="E55" s="235" t="s">
        <v>111</v>
      </c>
      <c r="F55" s="232"/>
      <c r="G55" s="2"/>
      <c r="H55" s="2"/>
      <c r="I55" s="2"/>
    </row>
    <row r="56" spans="1:9" ht="19.95" customHeight="1">
      <c r="A56" s="2"/>
      <c r="B56" s="260" t="s">
        <v>372</v>
      </c>
      <c r="C56" s="500" t="s">
        <v>384</v>
      </c>
      <c r="D56" s="459"/>
      <c r="E56" s="235" t="s">
        <v>111</v>
      </c>
      <c r="F56" s="232"/>
      <c r="G56" s="2"/>
      <c r="H56" s="2"/>
      <c r="I56" s="2"/>
    </row>
    <row r="57" spans="1:9" ht="39" customHeight="1">
      <c r="A57" s="2"/>
      <c r="B57" s="260" t="s">
        <v>382</v>
      </c>
      <c r="C57" s="482" t="s">
        <v>363</v>
      </c>
      <c r="D57" s="482"/>
      <c r="E57" s="235"/>
      <c r="F57" s="232" t="s">
        <v>581</v>
      </c>
      <c r="G57" s="2"/>
      <c r="H57" s="2"/>
      <c r="I57" s="2"/>
    </row>
    <row r="58" spans="1:9" ht="55.95" customHeight="1">
      <c r="A58" s="2"/>
      <c r="B58" s="260" t="s">
        <v>437</v>
      </c>
      <c r="C58" s="482" t="s">
        <v>512</v>
      </c>
      <c r="D58" s="482"/>
      <c r="E58" s="235" t="s">
        <v>110</v>
      </c>
      <c r="F58" s="232" t="s">
        <v>631</v>
      </c>
      <c r="G58" s="2"/>
      <c r="H58" s="2"/>
      <c r="I58" s="2"/>
    </row>
    <row r="59" spans="1:9" ht="43.95" customHeight="1">
      <c r="A59" s="2"/>
      <c r="B59" s="507" t="s">
        <v>491</v>
      </c>
      <c r="C59" s="510"/>
      <c r="D59" s="510"/>
      <c r="E59" s="510"/>
      <c r="F59" s="511"/>
      <c r="G59" s="2"/>
      <c r="H59" s="2"/>
      <c r="I59" s="2"/>
    </row>
    <row r="60" spans="1:9" ht="52.95" customHeight="1">
      <c r="A60" s="2"/>
      <c r="B60" s="260" t="s">
        <v>438</v>
      </c>
      <c r="C60" s="482" t="s">
        <v>452</v>
      </c>
      <c r="D60" s="482"/>
      <c r="E60" s="235" t="s">
        <v>111</v>
      </c>
      <c r="F60" s="232" t="s">
        <v>632</v>
      </c>
      <c r="G60" s="2"/>
      <c r="H60" s="2"/>
      <c r="I60" s="2"/>
    </row>
    <row r="61" spans="1:9" ht="18.75" customHeight="1">
      <c r="A61" s="256" t="s">
        <v>124</v>
      </c>
      <c r="B61" s="261" t="s">
        <v>226</v>
      </c>
      <c r="C61" s="262"/>
      <c r="D61" s="262"/>
      <c r="E61" s="263"/>
      <c r="F61" s="264"/>
      <c r="G61" s="2"/>
      <c r="H61" s="2"/>
      <c r="I61" s="2"/>
    </row>
    <row r="62" spans="1:9" ht="60" customHeight="1">
      <c r="A62" s="256" t="s">
        <v>125</v>
      </c>
      <c r="B62" s="452"/>
      <c r="C62" s="453"/>
      <c r="D62" s="453"/>
      <c r="E62" s="453"/>
      <c r="F62" s="454"/>
      <c r="G62" s="2"/>
      <c r="H62" s="2"/>
      <c r="I62" s="2"/>
    </row>
    <row r="63" spans="1:9" ht="38.25" customHeight="1">
      <c r="A63" s="2"/>
      <c r="B63" s="242"/>
      <c r="C63" s="242"/>
      <c r="D63" s="241"/>
      <c r="E63" s="249"/>
      <c r="F63" s="241"/>
      <c r="G63" s="248"/>
      <c r="H63" s="248"/>
      <c r="I63" s="248"/>
    </row>
    <row r="64" spans="1:9" ht="26.25" customHeight="1">
      <c r="A64" s="2"/>
      <c r="B64" s="462" t="s">
        <v>227</v>
      </c>
      <c r="C64" s="462"/>
      <c r="D64" s="462"/>
      <c r="E64" s="462"/>
      <c r="F64" s="462"/>
      <c r="G64" s="248"/>
      <c r="H64" s="248"/>
      <c r="I64" s="248"/>
    </row>
    <row r="65" spans="1:9" ht="15.6">
      <c r="A65" s="2"/>
      <c r="B65" s="242"/>
      <c r="C65" s="242"/>
      <c r="D65" s="239"/>
      <c r="E65" s="2"/>
      <c r="F65" s="239"/>
      <c r="G65" s="2"/>
      <c r="H65" s="2"/>
      <c r="I65" s="2"/>
    </row>
    <row r="66" spans="1:9" ht="26.25" customHeight="1">
      <c r="A66" s="250"/>
      <c r="B66" s="251" t="s">
        <v>29</v>
      </c>
      <c r="C66" s="463" t="s">
        <v>114</v>
      </c>
      <c r="D66" s="464"/>
      <c r="E66" s="252" t="s">
        <v>299</v>
      </c>
      <c r="F66" s="253" t="s">
        <v>219</v>
      </c>
      <c r="G66" s="250"/>
      <c r="H66" s="250"/>
      <c r="I66" s="250"/>
    </row>
    <row r="67" spans="1:9" ht="37.950000000000003" customHeight="1">
      <c r="A67" s="257"/>
      <c r="B67" s="260" t="s">
        <v>259</v>
      </c>
      <c r="C67" s="482" t="s">
        <v>301</v>
      </c>
      <c r="D67" s="482"/>
      <c r="E67" s="235" t="s">
        <v>110</v>
      </c>
      <c r="F67" s="232" t="s">
        <v>582</v>
      </c>
      <c r="G67" s="257"/>
      <c r="H67" s="257"/>
      <c r="I67" s="257"/>
    </row>
    <row r="68" spans="1:9" ht="58.95" customHeight="1">
      <c r="A68" s="257"/>
      <c r="B68" s="260" t="s">
        <v>260</v>
      </c>
      <c r="C68" s="482" t="s">
        <v>490</v>
      </c>
      <c r="D68" s="482"/>
      <c r="E68" s="235" t="s">
        <v>110</v>
      </c>
      <c r="F68" s="232" t="s">
        <v>584</v>
      </c>
      <c r="G68" s="257"/>
      <c r="H68" s="257"/>
      <c r="I68" s="257"/>
    </row>
    <row r="69" spans="1:9" ht="57" customHeight="1">
      <c r="A69" s="257"/>
      <c r="B69" s="268" t="s">
        <v>261</v>
      </c>
      <c r="C69" s="458" t="s">
        <v>244</v>
      </c>
      <c r="D69" s="459"/>
      <c r="E69" s="235" t="s">
        <v>111</v>
      </c>
      <c r="F69" s="232" t="s">
        <v>583</v>
      </c>
      <c r="G69" s="257"/>
      <c r="H69" s="257"/>
      <c r="I69" s="257"/>
    </row>
    <row r="70" spans="1:9" ht="37.950000000000003" customHeight="1">
      <c r="A70" s="257"/>
      <c r="B70" s="507" t="s">
        <v>492</v>
      </c>
      <c r="C70" s="508"/>
      <c r="D70" s="508"/>
      <c r="E70" s="508"/>
      <c r="F70" s="509"/>
      <c r="G70" s="257"/>
      <c r="H70" s="257"/>
      <c r="I70" s="257"/>
    </row>
    <row r="71" spans="1:9" ht="27.6" customHeight="1">
      <c r="A71" s="257"/>
      <c r="B71" s="268" t="s">
        <v>356</v>
      </c>
      <c r="C71" s="500" t="s">
        <v>351</v>
      </c>
      <c r="D71" s="459"/>
      <c r="E71" s="235"/>
      <c r="F71" s="232"/>
      <c r="G71" s="257"/>
      <c r="H71" s="257"/>
      <c r="I71" s="257"/>
    </row>
    <row r="72" spans="1:9" ht="54.6" customHeight="1">
      <c r="A72" s="257"/>
      <c r="B72" s="268" t="s">
        <v>357</v>
      </c>
      <c r="C72" s="500" t="s">
        <v>245</v>
      </c>
      <c r="D72" s="459"/>
      <c r="E72" s="235"/>
      <c r="F72" s="232"/>
      <c r="G72" s="257"/>
      <c r="H72" s="257"/>
      <c r="I72" s="257"/>
    </row>
    <row r="73" spans="1:9" ht="57" customHeight="1">
      <c r="A73" s="257"/>
      <c r="B73" s="268" t="s">
        <v>358</v>
      </c>
      <c r="C73" s="500" t="s">
        <v>456</v>
      </c>
      <c r="D73" s="459"/>
      <c r="E73" s="235"/>
      <c r="F73" s="232"/>
      <c r="G73" s="257"/>
      <c r="H73" s="257"/>
      <c r="I73" s="257"/>
    </row>
    <row r="74" spans="1:9" ht="18.75" customHeight="1">
      <c r="A74" s="256" t="s">
        <v>124</v>
      </c>
      <c r="B74" s="261" t="s">
        <v>362</v>
      </c>
      <c r="C74" s="262"/>
      <c r="D74" s="262"/>
      <c r="E74" s="263"/>
      <c r="F74" s="264"/>
      <c r="G74" s="2"/>
      <c r="H74" s="2"/>
      <c r="I74" s="2"/>
    </row>
    <row r="75" spans="1:9" ht="60" customHeight="1">
      <c r="A75" s="256" t="s">
        <v>125</v>
      </c>
      <c r="B75" s="452"/>
      <c r="C75" s="453"/>
      <c r="D75" s="453"/>
      <c r="E75" s="453"/>
      <c r="F75" s="454"/>
      <c r="G75" s="2"/>
      <c r="H75" s="2"/>
      <c r="I75" s="2"/>
    </row>
    <row r="76" spans="1:9" ht="15.6">
      <c r="A76" s="2"/>
      <c r="B76" s="2"/>
      <c r="C76" s="242"/>
      <c r="D76" s="239"/>
      <c r="E76" s="2"/>
      <c r="F76" s="239"/>
      <c r="G76" s="2"/>
      <c r="H76" s="2"/>
      <c r="I76" s="2"/>
    </row>
    <row r="77" spans="1:9" ht="26.25" customHeight="1">
      <c r="A77" s="2"/>
      <c r="B77" s="462" t="s">
        <v>228</v>
      </c>
      <c r="C77" s="462"/>
      <c r="D77" s="462"/>
      <c r="E77" s="462"/>
      <c r="F77" s="462"/>
      <c r="G77" s="248"/>
      <c r="H77" s="248"/>
      <c r="I77" s="248"/>
    </row>
    <row r="78" spans="1:9" ht="15.6">
      <c r="A78" s="2"/>
      <c r="B78" s="242"/>
      <c r="C78" s="242"/>
      <c r="D78" s="239"/>
      <c r="E78" s="2"/>
      <c r="F78" s="239"/>
      <c r="G78" s="2"/>
      <c r="H78" s="2"/>
      <c r="I78" s="2"/>
    </row>
    <row r="79" spans="1:9" ht="26.25" customHeight="1">
      <c r="A79" s="250"/>
      <c r="B79" s="251" t="s">
        <v>29</v>
      </c>
      <c r="C79" s="463" t="s">
        <v>114</v>
      </c>
      <c r="D79" s="464"/>
      <c r="E79" s="252" t="s">
        <v>299</v>
      </c>
      <c r="F79" s="253" t="s">
        <v>219</v>
      </c>
      <c r="G79" s="250"/>
      <c r="H79" s="250"/>
      <c r="I79" s="250"/>
    </row>
    <row r="80" spans="1:9" ht="55.2" customHeight="1">
      <c r="A80" s="250"/>
      <c r="B80" s="279" t="s">
        <v>262</v>
      </c>
      <c r="C80" s="500" t="s">
        <v>500</v>
      </c>
      <c r="D80" s="459"/>
      <c r="E80" s="235" t="s">
        <v>111</v>
      </c>
      <c r="F80" s="232" t="s">
        <v>627</v>
      </c>
      <c r="G80" s="250"/>
      <c r="H80" s="250"/>
      <c r="I80" s="250"/>
    </row>
    <row r="81" spans="1:9" ht="41.4" customHeight="1">
      <c r="A81" s="257"/>
      <c r="B81" s="268" t="s">
        <v>263</v>
      </c>
      <c r="C81" s="458" t="s">
        <v>286</v>
      </c>
      <c r="D81" s="459"/>
      <c r="E81" s="235" t="s">
        <v>110</v>
      </c>
      <c r="F81" s="232" t="s">
        <v>585</v>
      </c>
      <c r="G81" s="257"/>
      <c r="H81" s="257"/>
      <c r="I81" s="257"/>
    </row>
    <row r="82" spans="1:9" ht="187.2">
      <c r="A82" s="257"/>
      <c r="B82" s="260" t="s">
        <v>264</v>
      </c>
      <c r="C82" s="458" t="s">
        <v>246</v>
      </c>
      <c r="D82" s="459"/>
      <c r="E82" s="235" t="s">
        <v>110</v>
      </c>
      <c r="F82" s="341" t="s">
        <v>643</v>
      </c>
      <c r="G82" s="257"/>
      <c r="H82" s="257"/>
      <c r="I82" s="257"/>
    </row>
    <row r="83" spans="1:9" ht="187.2">
      <c r="A83" s="257"/>
      <c r="B83" s="260" t="s">
        <v>325</v>
      </c>
      <c r="C83" s="500" t="s">
        <v>239</v>
      </c>
      <c r="D83" s="459"/>
      <c r="E83" s="235" t="s">
        <v>110</v>
      </c>
      <c r="F83" s="341" t="s">
        <v>644</v>
      </c>
      <c r="G83" s="257"/>
      <c r="H83" s="257"/>
      <c r="I83" s="257"/>
    </row>
    <row r="84" spans="1:9" ht="65.25" customHeight="1">
      <c r="A84" s="257"/>
      <c r="B84" s="260" t="s">
        <v>326</v>
      </c>
      <c r="C84" s="500" t="s">
        <v>431</v>
      </c>
      <c r="D84" s="459"/>
      <c r="E84" s="235" t="s">
        <v>110</v>
      </c>
      <c r="F84" s="232" t="s">
        <v>586</v>
      </c>
      <c r="G84" s="257"/>
      <c r="H84" s="257"/>
      <c r="I84" s="257"/>
    </row>
    <row r="85" spans="1:9" ht="55.5" customHeight="1">
      <c r="A85" s="257"/>
      <c r="B85" s="260" t="s">
        <v>327</v>
      </c>
      <c r="C85" s="482" t="s">
        <v>300</v>
      </c>
      <c r="D85" s="482"/>
      <c r="E85" s="235" t="s">
        <v>110</v>
      </c>
      <c r="F85" s="232" t="s">
        <v>587</v>
      </c>
      <c r="G85" s="257"/>
      <c r="H85" s="257"/>
      <c r="I85" s="257"/>
    </row>
    <row r="86" spans="1:9" ht="34.950000000000003" customHeight="1">
      <c r="A86" s="257"/>
      <c r="B86" s="260" t="s">
        <v>329</v>
      </c>
      <c r="C86" s="500" t="s">
        <v>432</v>
      </c>
      <c r="D86" s="459"/>
      <c r="E86" s="235" t="s">
        <v>110</v>
      </c>
      <c r="F86" s="232" t="s">
        <v>628</v>
      </c>
      <c r="G86" s="257"/>
      <c r="H86" s="257"/>
      <c r="I86" s="257"/>
    </row>
    <row r="87" spans="1:9" ht="40.950000000000003" customHeight="1">
      <c r="A87" s="257"/>
      <c r="B87" s="260" t="s">
        <v>330</v>
      </c>
      <c r="C87" s="482" t="s">
        <v>359</v>
      </c>
      <c r="D87" s="482"/>
      <c r="E87" s="235" t="s">
        <v>110</v>
      </c>
      <c r="F87" s="232" t="s">
        <v>588</v>
      </c>
      <c r="G87" s="257"/>
      <c r="H87" s="257"/>
      <c r="I87" s="257"/>
    </row>
    <row r="88" spans="1:9" ht="37.200000000000003" customHeight="1">
      <c r="A88" s="257"/>
      <c r="B88" s="260" t="s">
        <v>331</v>
      </c>
      <c r="C88" s="503" t="s">
        <v>360</v>
      </c>
      <c r="D88" s="503"/>
      <c r="E88" s="289" t="s">
        <v>111</v>
      </c>
      <c r="F88" s="290" t="s">
        <v>589</v>
      </c>
      <c r="G88" s="257"/>
      <c r="H88" s="257"/>
      <c r="I88" s="257"/>
    </row>
    <row r="89" spans="1:9" ht="56.4" customHeight="1">
      <c r="A89" s="257"/>
      <c r="B89" s="260" t="s">
        <v>433</v>
      </c>
      <c r="C89" s="501" t="s">
        <v>305</v>
      </c>
      <c r="D89" s="502"/>
      <c r="E89" s="289" t="s">
        <v>111</v>
      </c>
      <c r="F89" s="290"/>
      <c r="G89" s="257"/>
      <c r="H89" s="257"/>
      <c r="I89" s="257"/>
    </row>
    <row r="90" spans="1:9" ht="69.599999999999994" customHeight="1">
      <c r="A90" s="257"/>
      <c r="B90" s="260" t="s">
        <v>499</v>
      </c>
      <c r="C90" s="482" t="s">
        <v>429</v>
      </c>
      <c r="D90" s="482"/>
      <c r="E90" s="235" t="s">
        <v>110</v>
      </c>
      <c r="F90" s="232" t="s">
        <v>590</v>
      </c>
      <c r="G90" s="257"/>
      <c r="H90" s="257"/>
      <c r="I90" s="257"/>
    </row>
    <row r="91" spans="1:9" ht="18.75" customHeight="1">
      <c r="A91" s="256"/>
      <c r="B91" s="261" t="s">
        <v>229</v>
      </c>
      <c r="C91" s="262"/>
      <c r="D91" s="262"/>
      <c r="E91" s="263"/>
      <c r="F91" s="264"/>
      <c r="G91" s="2"/>
      <c r="H91" s="2"/>
      <c r="I91" s="2"/>
    </row>
    <row r="92" spans="1:9" ht="60" customHeight="1">
      <c r="A92" s="256"/>
      <c r="B92" s="452"/>
      <c r="C92" s="453"/>
      <c r="D92" s="453"/>
      <c r="E92" s="453"/>
      <c r="F92" s="454"/>
      <c r="G92" s="2"/>
      <c r="H92" s="2"/>
      <c r="I92" s="2"/>
    </row>
    <row r="93" spans="1:9" ht="15.6">
      <c r="A93" s="2"/>
      <c r="B93" s="2"/>
      <c r="C93" s="242"/>
      <c r="D93" s="239"/>
      <c r="E93" s="2"/>
      <c r="F93" s="239"/>
      <c r="G93" s="2"/>
      <c r="H93" s="2"/>
      <c r="I93" s="2"/>
    </row>
    <row r="94" spans="1:9" ht="26.25" customHeight="1">
      <c r="A94" s="2"/>
      <c r="B94" s="462" t="s">
        <v>230</v>
      </c>
      <c r="C94" s="462"/>
      <c r="D94" s="462"/>
      <c r="E94" s="462"/>
      <c r="F94" s="462"/>
      <c r="G94" s="248"/>
      <c r="H94" s="248"/>
      <c r="I94" s="248"/>
    </row>
    <row r="95" spans="1:9" ht="15.6">
      <c r="A95" s="2"/>
      <c r="B95" s="242"/>
      <c r="C95" s="242"/>
      <c r="D95" s="239"/>
      <c r="E95" s="2"/>
      <c r="F95" s="239"/>
      <c r="G95" s="2"/>
      <c r="H95" s="2"/>
      <c r="I95" s="2"/>
    </row>
    <row r="96" spans="1:9" ht="26.25" customHeight="1">
      <c r="A96" s="250"/>
      <c r="B96" s="251" t="s">
        <v>29</v>
      </c>
      <c r="C96" s="463" t="s">
        <v>114</v>
      </c>
      <c r="D96" s="464"/>
      <c r="E96" s="252" t="s">
        <v>299</v>
      </c>
      <c r="F96" s="253" t="s">
        <v>219</v>
      </c>
      <c r="G96" s="250"/>
      <c r="H96" s="250"/>
      <c r="I96" s="250"/>
    </row>
    <row r="97" spans="1:9" ht="56.4" customHeight="1">
      <c r="A97" s="257"/>
      <c r="B97" s="268" t="s">
        <v>265</v>
      </c>
      <c r="C97" s="495" t="s">
        <v>361</v>
      </c>
      <c r="D97" s="496"/>
      <c r="E97" s="235" t="s">
        <v>110</v>
      </c>
      <c r="F97" s="232" t="s">
        <v>629</v>
      </c>
      <c r="G97" s="257"/>
      <c r="H97" s="257"/>
      <c r="I97" s="257"/>
    </row>
    <row r="98" spans="1:9" ht="40.950000000000003" customHeight="1">
      <c r="A98" s="257"/>
      <c r="B98" s="260" t="s">
        <v>266</v>
      </c>
      <c r="C98" s="458" t="s">
        <v>287</v>
      </c>
      <c r="D98" s="459"/>
      <c r="E98" s="235" t="s">
        <v>111</v>
      </c>
      <c r="F98" s="232" t="s">
        <v>591</v>
      </c>
      <c r="G98" s="257"/>
      <c r="H98" s="257"/>
      <c r="I98" s="257"/>
    </row>
    <row r="99" spans="1:9" ht="18.75" customHeight="1">
      <c r="A99" s="256"/>
      <c r="B99" s="261" t="s">
        <v>231</v>
      </c>
      <c r="C99" s="262"/>
      <c r="D99" s="262"/>
      <c r="E99" s="263"/>
      <c r="F99" s="264"/>
      <c r="G99" s="2"/>
      <c r="H99" s="2"/>
      <c r="I99" s="2"/>
    </row>
    <row r="100" spans="1:9" ht="60" customHeight="1">
      <c r="A100" s="256"/>
      <c r="B100" s="452"/>
      <c r="C100" s="453"/>
      <c r="D100" s="453"/>
      <c r="E100" s="453"/>
      <c r="F100" s="454"/>
      <c r="G100" s="2"/>
      <c r="H100" s="2"/>
      <c r="I100" s="2"/>
    </row>
    <row r="101" spans="1:9" ht="15.6">
      <c r="A101" s="2"/>
      <c r="B101" s="242"/>
      <c r="C101" s="242"/>
      <c r="D101" s="239"/>
      <c r="E101" s="2"/>
      <c r="F101" s="239"/>
      <c r="G101" s="2"/>
      <c r="H101" s="2"/>
      <c r="I101" s="2"/>
    </row>
  </sheetData>
  <sheetProtection algorithmName="SHA-512" hashValue="9wGRZp1jCgWGXNsra6I8/tti1Nr5nQaluogGdcQA+4RK32cB0w9fjUW+ABhb4b5BboF2XMuR54hPv38urfrmbA==" saltValue="U2w4j8Gi0e9uq+Kx6nnpNA==" spinCount="100000" sheet="1" formatCells="0" formatColumns="0" formatRows="0" insertColumns="0" insertRows="0" insertHyperlinks="0"/>
  <mergeCells count="73">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 ref="C37:D37"/>
    <mergeCell ref="B42:F42"/>
    <mergeCell ref="B44:F44"/>
    <mergeCell ref="C46:D46"/>
    <mergeCell ref="C47:D47"/>
    <mergeCell ref="C25:D25"/>
    <mergeCell ref="C27:D27"/>
    <mergeCell ref="C29:D29"/>
    <mergeCell ref="B33:F33"/>
    <mergeCell ref="C36:D36"/>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B7:D7"/>
    <mergeCell ref="B8:F8"/>
    <mergeCell ref="B9:D9"/>
    <mergeCell ref="B11:F11"/>
    <mergeCell ref="C13:D13"/>
    <mergeCell ref="C90:D90"/>
    <mergeCell ref="C89:D89"/>
    <mergeCell ref="C82:D82"/>
    <mergeCell ref="C88:D88"/>
    <mergeCell ref="C87:D87"/>
    <mergeCell ref="C85:D85"/>
    <mergeCell ref="C86:D86"/>
    <mergeCell ref="C98:D98"/>
    <mergeCell ref="B100:F100"/>
    <mergeCell ref="B92:F92"/>
    <mergeCell ref="B94:F94"/>
    <mergeCell ref="C96:D96"/>
    <mergeCell ref="C97:D97"/>
    <mergeCell ref="C54:D54"/>
    <mergeCell ref="C84:D84"/>
    <mergeCell ref="B62:F62"/>
    <mergeCell ref="C81:D81"/>
    <mergeCell ref="B75:F75"/>
    <mergeCell ref="B77:F77"/>
    <mergeCell ref="C79:D79"/>
    <mergeCell ref="C73:D73"/>
    <mergeCell ref="C83:D83"/>
    <mergeCell ref="C80:D80"/>
    <mergeCell ref="C55:D55"/>
    <mergeCell ref="C56:D56"/>
    <mergeCell ref="C72:D72"/>
  </mergeCells>
  <dataValidations count="1">
    <dataValidation type="list" allowBlank="1" showInputMessage="1" showErrorMessage="1" sqref="E97:E98 E36:E40 E14:E16 E58 E47:E56 E67:E73 E60 E23:E29 E80:E90" xr:uid="{F85C5836-20AB-4269-A5D3-1BD369CCE2B5}">
      <formula1>$B$1:$B$2</formula1>
    </dataValidation>
  </dataValidations>
  <pageMargins left="0.25" right="0.25" top="0.35" bottom="0.54" header="0.3" footer="0.3"/>
  <pageSetup paperSize="9" scale="8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zoomScaleNormal="100" workbookViewId="0"/>
  </sheetViews>
  <sheetFormatPr defaultColWidth="11.5546875" defaultRowHeight="14.4"/>
  <cols>
    <col min="1" max="1" width="1.6640625" customWidth="1"/>
    <col min="3" max="4" width="8.88671875" customWidth="1"/>
    <col min="5" max="5" width="10.6640625" customWidth="1"/>
    <col min="6" max="11" width="9" customWidth="1"/>
    <col min="12" max="12" width="8.88671875" customWidth="1"/>
  </cols>
  <sheetData>
    <row r="1" spans="2:20" ht="21.75" customHeight="1">
      <c r="F1" s="10" t="s">
        <v>10</v>
      </c>
    </row>
    <row r="2" spans="2:20" ht="39" customHeight="1">
      <c r="F2" s="357" t="s">
        <v>546</v>
      </c>
      <c r="G2" s="358"/>
      <c r="H2" s="358"/>
      <c r="I2" s="358"/>
      <c r="J2" s="358"/>
      <c r="K2" s="358"/>
      <c r="L2" s="358"/>
      <c r="M2" s="358"/>
      <c r="N2" s="358"/>
      <c r="O2" s="358"/>
    </row>
    <row r="3" spans="2:20" ht="26.25" customHeight="1"/>
    <row r="4" spans="2:20" ht="21" customHeight="1">
      <c r="B4" s="7" t="s">
        <v>11</v>
      </c>
      <c r="C4" s="8"/>
      <c r="D4" s="8"/>
      <c r="E4" s="8"/>
      <c r="F4" s="8"/>
      <c r="G4" s="8"/>
      <c r="H4" s="8"/>
      <c r="I4" s="8"/>
      <c r="J4" s="8"/>
      <c r="K4" s="8"/>
      <c r="L4" s="8"/>
      <c r="M4" s="8"/>
      <c r="N4" s="8"/>
      <c r="O4" s="8"/>
    </row>
    <row r="5" spans="2:20" ht="15.6" customHeight="1">
      <c r="B5" s="9"/>
    </row>
    <row r="6" spans="2:20" ht="18" customHeight="1">
      <c r="B6" s="359" t="s">
        <v>12</v>
      </c>
      <c r="C6" s="359"/>
      <c r="D6" s="359"/>
      <c r="E6" s="359"/>
      <c r="F6" s="359"/>
      <c r="R6" s="13"/>
    </row>
    <row r="7" spans="2:20" ht="120.6" customHeight="1">
      <c r="B7" s="360" t="s">
        <v>288</v>
      </c>
      <c r="C7" s="361"/>
      <c r="D7" s="361"/>
      <c r="E7" s="361"/>
      <c r="F7" s="361"/>
      <c r="G7" s="361"/>
      <c r="H7" s="361"/>
      <c r="I7" s="361"/>
      <c r="J7" s="361"/>
      <c r="K7" s="361"/>
      <c r="L7" s="361"/>
      <c r="M7" s="361"/>
      <c r="N7" s="361"/>
      <c r="O7" s="362"/>
      <c r="T7" s="11"/>
    </row>
    <row r="9" spans="2:20" ht="18" customHeight="1">
      <c r="B9" s="359" t="s">
        <v>13</v>
      </c>
      <c r="C9" s="359"/>
      <c r="D9" s="359"/>
      <c r="E9" s="359"/>
      <c r="F9" s="359"/>
      <c r="R9" s="13"/>
    </row>
    <row r="10" spans="2:20" ht="124.2" customHeight="1">
      <c r="B10" s="360" t="s">
        <v>14</v>
      </c>
      <c r="C10" s="364"/>
      <c r="D10" s="364"/>
      <c r="E10" s="364"/>
      <c r="F10" s="364"/>
      <c r="G10" s="364"/>
      <c r="H10" s="364"/>
      <c r="I10" s="364"/>
      <c r="J10" s="364"/>
      <c r="K10" s="364"/>
      <c r="L10" s="364"/>
      <c r="M10" s="364"/>
      <c r="N10" s="364"/>
      <c r="O10" s="365"/>
    </row>
    <row r="12" spans="2:20" ht="18" customHeight="1">
      <c r="B12" s="359" t="s">
        <v>15</v>
      </c>
      <c r="C12" s="359"/>
      <c r="D12" s="359"/>
      <c r="E12" s="359"/>
      <c r="F12" s="359"/>
      <c r="R12" s="13"/>
    </row>
    <row r="13" spans="2:20" ht="120.6" customHeight="1">
      <c r="B13" s="363" t="s">
        <v>547</v>
      </c>
      <c r="C13" s="361"/>
      <c r="D13" s="361"/>
      <c r="E13" s="361"/>
      <c r="F13" s="361"/>
      <c r="G13" s="361"/>
      <c r="H13" s="361"/>
      <c r="I13" s="361"/>
      <c r="J13" s="361"/>
      <c r="K13" s="361"/>
      <c r="L13" s="361"/>
      <c r="M13" s="361"/>
      <c r="N13" s="361"/>
      <c r="O13" s="362"/>
    </row>
    <row r="14" spans="2:20" ht="201" customHeight="1">
      <c r="B14" s="366" t="s">
        <v>289</v>
      </c>
      <c r="C14" s="367"/>
      <c r="D14" s="367"/>
      <c r="E14" s="367"/>
      <c r="F14" s="367"/>
      <c r="G14" s="367"/>
      <c r="H14" s="367"/>
      <c r="I14" s="367"/>
      <c r="J14" s="367"/>
      <c r="K14" s="367"/>
      <c r="L14" s="367"/>
      <c r="M14" s="367"/>
      <c r="N14" s="367"/>
      <c r="O14" s="368"/>
    </row>
    <row r="15" spans="2:20" ht="138" customHeight="1">
      <c r="B15" s="369" t="s">
        <v>549</v>
      </c>
      <c r="C15" s="370"/>
      <c r="D15" s="370"/>
      <c r="E15" s="370"/>
      <c r="F15" s="370"/>
      <c r="G15" s="370"/>
      <c r="H15" s="370"/>
      <c r="I15" s="370"/>
      <c r="J15" s="370"/>
      <c r="K15" s="370"/>
      <c r="L15" s="370"/>
      <c r="M15" s="370"/>
      <c r="N15" s="370"/>
      <c r="O15" s="371"/>
    </row>
    <row r="17" spans="2:15" ht="15.6" customHeight="1">
      <c r="B17" s="359" t="s">
        <v>16</v>
      </c>
      <c r="C17" s="359"/>
      <c r="D17" s="359"/>
      <c r="E17" s="359"/>
      <c r="F17" s="359"/>
      <c r="G17" s="12"/>
      <c r="H17" s="12"/>
      <c r="I17" s="12"/>
      <c r="J17" s="12"/>
      <c r="K17" s="12"/>
      <c r="L17" s="12"/>
      <c r="M17" s="12"/>
      <c r="N17" s="12"/>
      <c r="O17" s="12"/>
    </row>
    <row r="18" spans="2:15" ht="90" customHeight="1">
      <c r="B18" s="360" t="s">
        <v>548</v>
      </c>
      <c r="C18" s="361"/>
      <c r="D18" s="361"/>
      <c r="E18" s="361"/>
      <c r="F18" s="361"/>
      <c r="G18" s="361"/>
      <c r="H18" s="361"/>
      <c r="I18" s="361"/>
      <c r="J18" s="361"/>
      <c r="K18" s="361"/>
      <c r="L18" s="361"/>
      <c r="M18" s="361"/>
      <c r="N18" s="361"/>
      <c r="O18" s="362"/>
    </row>
    <row r="42" spans="16:18" ht="15.6" customHeight="1">
      <c r="P42" s="13"/>
      <c r="Q42" s="13"/>
      <c r="R42" s="13"/>
    </row>
    <row r="55" spans="16:18" ht="15.6" customHeight="1">
      <c r="P55" s="13"/>
      <c r="Q55" s="13"/>
      <c r="R55" s="13"/>
    </row>
  </sheetData>
  <mergeCells count="11">
    <mergeCell ref="B18:O18"/>
    <mergeCell ref="B7:O7"/>
    <mergeCell ref="B13:O13"/>
    <mergeCell ref="B10:O10"/>
    <mergeCell ref="B14:O14"/>
    <mergeCell ref="B15:O15"/>
    <mergeCell ref="F2:O2"/>
    <mergeCell ref="B6:F6"/>
    <mergeCell ref="B9:F9"/>
    <mergeCell ref="B12:F12"/>
    <mergeCell ref="B17:F17"/>
  </mergeCells>
  <pageMargins left="0.25" right="0.25" top="0.75" bottom="0.75" header="0.3" footer="0.3"/>
  <pageSetup paperSize="9" scale="77"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zoomScaleNormal="100" workbookViewId="0"/>
  </sheetViews>
  <sheetFormatPr defaultColWidth="11.5546875" defaultRowHeight="14.4"/>
  <cols>
    <col min="1" max="1" width="1.6640625" customWidth="1"/>
    <col min="2" max="3" width="11.33203125" customWidth="1"/>
    <col min="4" max="4" width="8.88671875" customWidth="1"/>
    <col min="5" max="5" width="8.6640625" customWidth="1"/>
    <col min="6" max="11" width="9" customWidth="1"/>
    <col min="12" max="12" width="8.88671875" customWidth="1"/>
  </cols>
  <sheetData>
    <row r="1" spans="2:18" ht="19.5" customHeight="1">
      <c r="F1" s="17" t="s">
        <v>10</v>
      </c>
      <c r="G1" s="18"/>
      <c r="H1" s="18"/>
      <c r="I1" s="18"/>
      <c r="J1" s="18"/>
      <c r="K1" s="18"/>
      <c r="L1" s="18"/>
      <c r="M1" s="18"/>
      <c r="N1" s="18"/>
      <c r="O1" s="18"/>
    </row>
    <row r="2" spans="2:18" ht="44.25" customHeight="1">
      <c r="F2" s="374" t="s">
        <v>546</v>
      </c>
      <c r="G2" s="374"/>
      <c r="H2" s="374"/>
      <c r="I2" s="374"/>
      <c r="J2" s="374"/>
      <c r="K2" s="374"/>
      <c r="L2" s="374"/>
      <c r="M2" s="374"/>
      <c r="N2" s="374"/>
      <c r="O2" s="374"/>
    </row>
    <row r="3" spans="2:18" ht="26.25" customHeight="1"/>
    <row r="4" spans="2:18" ht="21" customHeight="1">
      <c r="B4" s="7" t="s">
        <v>17</v>
      </c>
      <c r="C4" s="8"/>
      <c r="D4" s="8"/>
      <c r="E4" s="8"/>
      <c r="F4" s="8"/>
      <c r="G4" s="8"/>
      <c r="H4" s="8"/>
      <c r="I4" s="8"/>
      <c r="J4" s="8"/>
      <c r="K4" s="8"/>
      <c r="L4" s="8"/>
      <c r="M4" s="8"/>
      <c r="N4" s="8"/>
      <c r="O4" s="8"/>
    </row>
    <row r="5" spans="2:18" ht="15.6" customHeight="1">
      <c r="B5" s="21"/>
    </row>
    <row r="6" spans="2:18" ht="18" customHeight="1">
      <c r="B6" s="359" t="s">
        <v>18</v>
      </c>
      <c r="C6" s="359"/>
      <c r="D6" s="359"/>
      <c r="E6" s="359"/>
      <c r="F6" s="359"/>
      <c r="R6" s="13"/>
    </row>
    <row r="7" spans="2:18" ht="229.5" customHeight="1">
      <c r="B7" s="360" t="s">
        <v>470</v>
      </c>
      <c r="C7" s="361"/>
      <c r="D7" s="361"/>
      <c r="E7" s="361"/>
      <c r="F7" s="361"/>
      <c r="G7" s="361"/>
      <c r="H7" s="361"/>
      <c r="I7" s="361"/>
      <c r="J7" s="361"/>
      <c r="K7" s="361"/>
      <c r="L7" s="361"/>
      <c r="M7" s="361"/>
      <c r="N7" s="361"/>
      <c r="O7" s="362"/>
    </row>
    <row r="8" spans="2:18" ht="17.25" customHeight="1">
      <c r="B8" s="19"/>
      <c r="C8" s="20"/>
      <c r="D8" s="20"/>
      <c r="E8" s="20"/>
      <c r="F8" s="20"/>
      <c r="G8" s="20"/>
      <c r="H8" s="20"/>
      <c r="I8" s="20"/>
      <c r="J8" s="20"/>
      <c r="K8" s="20"/>
      <c r="L8" s="20"/>
      <c r="M8" s="20"/>
      <c r="N8" s="20"/>
      <c r="O8" s="20"/>
    </row>
    <row r="9" spans="2:18" ht="18" customHeight="1">
      <c r="B9" s="359" t="s">
        <v>19</v>
      </c>
      <c r="C9" s="359"/>
      <c r="D9" s="359"/>
      <c r="E9" s="359"/>
      <c r="F9" s="359"/>
      <c r="R9" s="13"/>
    </row>
    <row r="10" spans="2:18" ht="275.39999999999998" customHeight="1">
      <c r="B10" s="360" t="s">
        <v>471</v>
      </c>
      <c r="C10" s="361"/>
      <c r="D10" s="361"/>
      <c r="E10" s="361"/>
      <c r="F10" s="361"/>
      <c r="G10" s="361"/>
      <c r="H10" s="361"/>
      <c r="I10" s="361"/>
      <c r="J10" s="361"/>
      <c r="K10" s="361"/>
      <c r="L10" s="361"/>
      <c r="M10" s="361"/>
      <c r="N10" s="361"/>
      <c r="O10" s="362"/>
    </row>
    <row r="11" spans="2:18" ht="17.25" customHeight="1">
      <c r="B11" s="19"/>
      <c r="C11" s="20"/>
      <c r="D11" s="20"/>
      <c r="E11" s="20"/>
      <c r="F11" s="20"/>
      <c r="G11" s="20"/>
      <c r="H11" s="20"/>
      <c r="I11" s="20"/>
      <c r="J11" s="20"/>
      <c r="K11" s="20"/>
      <c r="L11" s="20"/>
      <c r="M11" s="20"/>
      <c r="N11" s="20"/>
      <c r="O11" s="20"/>
    </row>
    <row r="12" spans="2:18" ht="21.75" customHeight="1"/>
    <row r="13" spans="2:18" ht="18" customHeight="1">
      <c r="B13" s="359" t="s">
        <v>20</v>
      </c>
      <c r="C13" s="359"/>
      <c r="D13" s="359"/>
      <c r="E13" s="359"/>
      <c r="F13" s="359"/>
      <c r="R13" s="13"/>
    </row>
    <row r="14" spans="2:18" ht="47.25" customHeight="1">
      <c r="B14" s="372" t="s">
        <v>459</v>
      </c>
      <c r="C14" s="372"/>
      <c r="D14" s="372"/>
      <c r="E14" s="372"/>
      <c r="F14" s="372"/>
      <c r="G14" s="373" t="s">
        <v>409</v>
      </c>
      <c r="H14" s="373"/>
      <c r="I14" s="373"/>
      <c r="J14" s="373"/>
      <c r="K14" s="373"/>
      <c r="L14" s="373"/>
      <c r="M14" s="373"/>
      <c r="N14" s="373"/>
      <c r="O14" s="373"/>
      <c r="R14" s="13"/>
    </row>
    <row r="15" spans="2:18" ht="141.75" customHeight="1">
      <c r="B15" s="372" t="s">
        <v>460</v>
      </c>
      <c r="C15" s="372"/>
      <c r="D15" s="372"/>
      <c r="E15" s="372"/>
      <c r="F15" s="372"/>
      <c r="G15" s="373" t="s">
        <v>21</v>
      </c>
      <c r="H15" s="373"/>
      <c r="I15" s="373"/>
      <c r="J15" s="373"/>
      <c r="K15" s="373"/>
      <c r="L15" s="373"/>
      <c r="M15" s="373"/>
      <c r="N15" s="373"/>
      <c r="O15" s="373"/>
    </row>
    <row r="16" spans="2:18" ht="98.25" customHeight="1">
      <c r="B16" s="372" t="s">
        <v>461</v>
      </c>
      <c r="C16" s="372"/>
      <c r="D16" s="372"/>
      <c r="E16" s="372"/>
      <c r="F16" s="372"/>
      <c r="G16" s="373" t="s">
        <v>410</v>
      </c>
      <c r="H16" s="373"/>
      <c r="I16" s="373"/>
      <c r="J16" s="373"/>
      <c r="K16" s="373"/>
      <c r="L16" s="373"/>
      <c r="M16" s="373"/>
      <c r="N16" s="373"/>
      <c r="O16" s="373"/>
    </row>
    <row r="17" spans="2:18" ht="111.75" customHeight="1">
      <c r="B17" s="372" t="s">
        <v>462</v>
      </c>
      <c r="C17" s="372"/>
      <c r="D17" s="372"/>
      <c r="E17" s="372"/>
      <c r="F17" s="372"/>
      <c r="G17" s="373" t="s">
        <v>22</v>
      </c>
      <c r="H17" s="373"/>
      <c r="I17" s="373"/>
      <c r="J17" s="373"/>
      <c r="K17" s="373"/>
      <c r="L17" s="373"/>
      <c r="M17" s="373"/>
      <c r="N17" s="373"/>
      <c r="O17" s="373"/>
    </row>
    <row r="18" spans="2:18" ht="96" customHeight="1">
      <c r="B18" s="372" t="s">
        <v>463</v>
      </c>
      <c r="C18" s="372"/>
      <c r="D18" s="372"/>
      <c r="E18" s="372"/>
      <c r="F18" s="372"/>
      <c r="G18" s="373" t="s">
        <v>411</v>
      </c>
      <c r="H18" s="373"/>
      <c r="I18" s="373"/>
      <c r="J18" s="373"/>
      <c r="K18" s="373"/>
      <c r="L18" s="373"/>
      <c r="M18" s="373"/>
      <c r="N18" s="373"/>
      <c r="O18" s="373"/>
    </row>
    <row r="19" spans="2:18" ht="93.75" customHeight="1">
      <c r="B19" s="372" t="s">
        <v>464</v>
      </c>
      <c r="C19" s="372"/>
      <c r="D19" s="372"/>
      <c r="E19" s="372"/>
      <c r="F19" s="372"/>
      <c r="G19" s="373" t="s">
        <v>23</v>
      </c>
      <c r="H19" s="373"/>
      <c r="I19" s="373"/>
      <c r="J19" s="373"/>
      <c r="K19" s="373"/>
      <c r="L19" s="373"/>
      <c r="M19" s="373"/>
      <c r="N19" s="373"/>
      <c r="O19" s="373"/>
    </row>
    <row r="20" spans="2:18" ht="271.2" customHeight="1">
      <c r="B20" s="372" t="s">
        <v>413</v>
      </c>
      <c r="C20" s="372"/>
      <c r="D20" s="372"/>
      <c r="E20" s="372"/>
      <c r="F20" s="372"/>
      <c r="G20" s="373" t="s">
        <v>412</v>
      </c>
      <c r="H20" s="373"/>
      <c r="I20" s="373"/>
      <c r="J20" s="373"/>
      <c r="K20" s="373"/>
      <c r="L20" s="373"/>
      <c r="M20" s="373"/>
      <c r="N20" s="373"/>
      <c r="O20" s="373"/>
    </row>
    <row r="21" spans="2:18" ht="96.75" customHeight="1">
      <c r="B21" s="372" t="s">
        <v>465</v>
      </c>
      <c r="C21" s="372"/>
      <c r="D21" s="372"/>
      <c r="E21" s="372"/>
      <c r="F21" s="372"/>
      <c r="G21" s="373" t="s">
        <v>24</v>
      </c>
      <c r="H21" s="373"/>
      <c r="I21" s="373"/>
      <c r="J21" s="373"/>
      <c r="K21" s="373"/>
      <c r="L21" s="373"/>
      <c r="M21" s="373"/>
      <c r="N21" s="373"/>
      <c r="O21" s="373"/>
    </row>
    <row r="22" spans="2:18" ht="96.75" customHeight="1">
      <c r="B22" s="372" t="s">
        <v>466</v>
      </c>
      <c r="C22" s="372"/>
      <c r="D22" s="372"/>
      <c r="E22" s="372"/>
      <c r="F22" s="372"/>
      <c r="G22" s="373" t="s">
        <v>25</v>
      </c>
      <c r="H22" s="373"/>
      <c r="I22" s="373"/>
      <c r="J22" s="373"/>
      <c r="K22" s="373"/>
      <c r="L22" s="373"/>
      <c r="M22" s="373"/>
      <c r="N22" s="373"/>
      <c r="O22" s="373"/>
    </row>
    <row r="23" spans="2:18" ht="99" customHeight="1">
      <c r="B23" s="372" t="s">
        <v>467</v>
      </c>
      <c r="C23" s="372"/>
      <c r="D23" s="372"/>
      <c r="E23" s="372"/>
      <c r="F23" s="372"/>
      <c r="G23" s="373" t="s">
        <v>26</v>
      </c>
      <c r="H23" s="373"/>
      <c r="I23" s="373"/>
      <c r="J23" s="373"/>
      <c r="K23" s="373"/>
      <c r="L23" s="373"/>
      <c r="M23" s="373"/>
      <c r="N23" s="373"/>
      <c r="O23" s="373"/>
    </row>
    <row r="24" spans="2:18" ht="99" customHeight="1">
      <c r="B24" s="372" t="s">
        <v>468</v>
      </c>
      <c r="C24" s="372"/>
      <c r="D24" s="372"/>
      <c r="E24" s="372"/>
      <c r="F24" s="372"/>
      <c r="G24" s="373" t="s">
        <v>27</v>
      </c>
      <c r="H24" s="373"/>
      <c r="I24" s="373"/>
      <c r="J24" s="373"/>
      <c r="K24" s="373"/>
      <c r="L24" s="373"/>
      <c r="M24" s="373"/>
      <c r="N24" s="373"/>
      <c r="O24" s="373"/>
    </row>
    <row r="25" spans="2:18" ht="88.5" customHeight="1">
      <c r="B25" s="372" t="s">
        <v>469</v>
      </c>
      <c r="C25" s="372"/>
      <c r="D25" s="372"/>
      <c r="E25" s="372"/>
      <c r="F25" s="372"/>
      <c r="G25" s="373" t="s">
        <v>414</v>
      </c>
      <c r="H25" s="373"/>
      <c r="I25" s="373"/>
      <c r="J25" s="373"/>
      <c r="K25" s="373"/>
      <c r="L25" s="373"/>
      <c r="M25" s="373"/>
      <c r="N25" s="373"/>
      <c r="O25" s="373"/>
    </row>
    <row r="26" spans="2:18" ht="140.4" customHeight="1">
      <c r="B26" s="372" t="s">
        <v>303</v>
      </c>
      <c r="C26" s="372"/>
      <c r="D26" s="372"/>
      <c r="E26" s="372"/>
      <c r="F26" s="372"/>
      <c r="G26" s="373" t="s">
        <v>415</v>
      </c>
      <c r="H26" s="373"/>
      <c r="I26" s="373"/>
      <c r="J26" s="373"/>
      <c r="K26" s="373"/>
      <c r="L26" s="373"/>
      <c r="M26" s="373"/>
      <c r="N26" s="373"/>
      <c r="O26" s="373"/>
    </row>
    <row r="29" spans="2:18" ht="15.6" customHeight="1">
      <c r="P29" s="15"/>
      <c r="Q29" s="15"/>
      <c r="R29" s="15"/>
    </row>
    <row r="53" spans="16:18" ht="15.6" customHeight="1">
      <c r="P53" s="14"/>
      <c r="Q53" s="14"/>
      <c r="R53" s="14"/>
    </row>
    <row r="66" spans="16:18" ht="15.6" customHeight="1">
      <c r="P66" s="14"/>
      <c r="Q66" s="14"/>
      <c r="R66" s="14"/>
    </row>
  </sheetData>
  <mergeCells count="32">
    <mergeCell ref="B7:O7"/>
    <mergeCell ref="B6:F6"/>
    <mergeCell ref="F2:O2"/>
    <mergeCell ref="B22:F22"/>
    <mergeCell ref="B23:F23"/>
    <mergeCell ref="B10:O10"/>
    <mergeCell ref="B9:F9"/>
    <mergeCell ref="B24:F24"/>
    <mergeCell ref="B25:F25"/>
    <mergeCell ref="B13:F13"/>
    <mergeCell ref="B15:F15"/>
    <mergeCell ref="B16:F16"/>
    <mergeCell ref="B17:F17"/>
    <mergeCell ref="B18:F18"/>
    <mergeCell ref="B19:F19"/>
    <mergeCell ref="B20:F20"/>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s>
  <pageMargins left="0.25" right="0.17" top="0.5" bottom="0.23" header="0.22" footer="0.2"/>
  <pageSetup scale="78"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topLeftCell="A38" zoomScaleNormal="100" workbookViewId="0">
      <selection activeCell="D40" sqref="D40"/>
    </sheetView>
  </sheetViews>
  <sheetFormatPr defaultColWidth="11.5546875" defaultRowHeight="14.4"/>
  <cols>
    <col min="1" max="1" width="1.6640625" customWidth="1"/>
    <col min="2" max="2" width="5.109375" customWidth="1"/>
    <col min="3" max="3" width="29" customWidth="1"/>
    <col min="4" max="4" width="100.6640625" customWidth="1"/>
    <col min="5" max="5" width="33.44140625" customWidth="1"/>
  </cols>
  <sheetData>
    <row r="1" spans="2:13" ht="21" customHeight="1">
      <c r="D1" s="17" t="s">
        <v>10</v>
      </c>
      <c r="E1" s="31"/>
    </row>
    <row r="2" spans="2:13" ht="42.75" customHeight="1">
      <c r="D2" s="16" t="s">
        <v>546</v>
      </c>
      <c r="E2" s="32"/>
      <c r="F2" s="6"/>
      <c r="G2" s="6"/>
      <c r="H2" s="6"/>
      <c r="I2" s="6"/>
      <c r="J2" s="6"/>
      <c r="K2" s="6"/>
      <c r="L2" s="6"/>
      <c r="M2" s="6"/>
    </row>
    <row r="3" spans="2:13" ht="26.25" customHeight="1">
      <c r="E3" s="33"/>
    </row>
    <row r="4" spans="2:13" ht="21" customHeight="1">
      <c r="B4" s="7" t="s">
        <v>28</v>
      </c>
      <c r="C4" s="8"/>
      <c r="D4" s="8"/>
      <c r="E4" s="40"/>
    </row>
    <row r="5" spans="2:13" ht="15.6" customHeight="1">
      <c r="B5" s="9"/>
      <c r="E5" s="33"/>
    </row>
    <row r="6" spans="2:13" ht="24" customHeight="1">
      <c r="B6" s="35" t="s">
        <v>29</v>
      </c>
      <c r="C6" s="35" t="s">
        <v>30</v>
      </c>
      <c r="D6" s="35" t="s">
        <v>31</v>
      </c>
      <c r="E6" s="35" t="s">
        <v>32</v>
      </c>
    </row>
    <row r="7" spans="2:13" ht="51.75" customHeight="1">
      <c r="B7" s="36">
        <v>1</v>
      </c>
      <c r="C7" s="39" t="s">
        <v>33</v>
      </c>
      <c r="D7" s="37" t="s">
        <v>34</v>
      </c>
      <c r="E7" s="38" t="s">
        <v>35</v>
      </c>
    </row>
    <row r="8" spans="2:13" ht="51.75" customHeight="1">
      <c r="B8" s="36">
        <v>2</v>
      </c>
      <c r="C8" s="39" t="s">
        <v>36</v>
      </c>
      <c r="D8" s="37" t="s">
        <v>37</v>
      </c>
      <c r="E8" s="38" t="s">
        <v>35</v>
      </c>
    </row>
    <row r="9" spans="2:13" ht="110.25" customHeight="1">
      <c r="B9" s="36">
        <v>3</v>
      </c>
      <c r="C9" s="39" t="s">
        <v>38</v>
      </c>
      <c r="D9" s="37" t="s">
        <v>39</v>
      </c>
      <c r="E9" s="38" t="s">
        <v>35</v>
      </c>
    </row>
    <row r="10" spans="2:13" ht="54" customHeight="1">
      <c r="B10" s="36">
        <v>4</v>
      </c>
      <c r="C10" s="39" t="s">
        <v>40</v>
      </c>
      <c r="D10" s="37" t="s">
        <v>41</v>
      </c>
      <c r="E10" s="38" t="s">
        <v>42</v>
      </c>
    </row>
    <row r="11" spans="2:13" ht="51" customHeight="1">
      <c r="B11" s="36">
        <v>5</v>
      </c>
      <c r="C11" s="39" t="s">
        <v>43</v>
      </c>
      <c r="D11" s="37" t="s">
        <v>44</v>
      </c>
      <c r="E11" s="38" t="s">
        <v>42</v>
      </c>
    </row>
    <row r="12" spans="2:13" ht="50.25" customHeight="1">
      <c r="B12" s="36">
        <v>6</v>
      </c>
      <c r="C12" s="39" t="s">
        <v>45</v>
      </c>
      <c r="D12" s="37" t="s">
        <v>46</v>
      </c>
      <c r="E12" s="38" t="s">
        <v>42</v>
      </c>
    </row>
    <row r="13" spans="2:13" ht="50.25" customHeight="1">
      <c r="B13" s="36">
        <v>7</v>
      </c>
      <c r="C13" s="39" t="s">
        <v>335</v>
      </c>
      <c r="D13" s="37" t="s">
        <v>336</v>
      </c>
      <c r="E13" s="38" t="s">
        <v>337</v>
      </c>
    </row>
    <row r="14" spans="2:13" ht="50.25" customHeight="1">
      <c r="B14" s="36">
        <v>8</v>
      </c>
      <c r="C14" s="39" t="s">
        <v>343</v>
      </c>
      <c r="D14" s="37" t="s">
        <v>344</v>
      </c>
      <c r="E14" s="38" t="s">
        <v>345</v>
      </c>
    </row>
    <row r="15" spans="2:13" ht="66" customHeight="1">
      <c r="B15" s="36">
        <v>9</v>
      </c>
      <c r="C15" s="39" t="s">
        <v>47</v>
      </c>
      <c r="D15" s="37" t="s">
        <v>48</v>
      </c>
      <c r="E15" s="38" t="s">
        <v>35</v>
      </c>
    </row>
    <row r="16" spans="2:13" ht="171.6" customHeight="1">
      <c r="B16" s="36">
        <v>10</v>
      </c>
      <c r="C16" s="39" t="s">
        <v>416</v>
      </c>
      <c r="D16" s="37" t="s">
        <v>417</v>
      </c>
      <c r="E16" s="38" t="s">
        <v>418</v>
      </c>
    </row>
    <row r="17" spans="2:11" ht="43.2" customHeight="1">
      <c r="B17" s="36">
        <v>11</v>
      </c>
      <c r="C17" s="39" t="s">
        <v>49</v>
      </c>
      <c r="D17" s="37" t="s">
        <v>50</v>
      </c>
      <c r="E17" s="38" t="s">
        <v>42</v>
      </c>
      <c r="I17" s="22"/>
      <c r="J17" s="22"/>
      <c r="K17" s="22"/>
    </row>
    <row r="18" spans="2:11" ht="66" customHeight="1">
      <c r="B18" s="36">
        <v>12</v>
      </c>
      <c r="C18" s="39" t="s">
        <v>51</v>
      </c>
      <c r="D18" s="37" t="s">
        <v>52</v>
      </c>
      <c r="E18" s="38" t="s">
        <v>35</v>
      </c>
    </row>
    <row r="19" spans="2:11" ht="66" customHeight="1">
      <c r="B19" s="36">
        <v>13</v>
      </c>
      <c r="C19" s="39" t="s">
        <v>53</v>
      </c>
      <c r="D19" s="37" t="s">
        <v>54</v>
      </c>
      <c r="E19" s="38" t="s">
        <v>35</v>
      </c>
    </row>
    <row r="20" spans="2:11" ht="57.6" customHeight="1">
      <c r="B20" s="36">
        <v>14</v>
      </c>
      <c r="C20" s="39" t="s">
        <v>55</v>
      </c>
      <c r="D20" s="37" t="s">
        <v>56</v>
      </c>
      <c r="E20" s="38" t="s">
        <v>57</v>
      </c>
    </row>
    <row r="21" spans="2:11" ht="201.6" customHeight="1">
      <c r="B21" s="36">
        <v>15</v>
      </c>
      <c r="C21" s="39" t="s">
        <v>405</v>
      </c>
      <c r="D21" s="37" t="s">
        <v>447</v>
      </c>
      <c r="E21" s="38" t="s">
        <v>448</v>
      </c>
    </row>
    <row r="22" spans="2:11" ht="43.2" customHeight="1">
      <c r="B22" s="36">
        <v>16</v>
      </c>
      <c r="C22" s="39" t="s">
        <v>58</v>
      </c>
      <c r="D22" s="37" t="s">
        <v>59</v>
      </c>
      <c r="E22" s="38" t="s">
        <v>35</v>
      </c>
    </row>
    <row r="23" spans="2:11" ht="43.2" customHeight="1">
      <c r="B23" s="36">
        <v>17</v>
      </c>
      <c r="C23" s="39" t="s">
        <v>60</v>
      </c>
      <c r="D23" s="37" t="s">
        <v>61</v>
      </c>
      <c r="E23" s="38" t="s">
        <v>42</v>
      </c>
    </row>
    <row r="24" spans="2:11" ht="72" customHeight="1">
      <c r="B24" s="36">
        <v>18</v>
      </c>
      <c r="C24" s="39" t="s">
        <v>62</v>
      </c>
      <c r="D24" s="37" t="s">
        <v>63</v>
      </c>
      <c r="E24" s="38" t="s">
        <v>35</v>
      </c>
    </row>
    <row r="25" spans="2:11" ht="43.2" customHeight="1">
      <c r="B25" s="36">
        <v>19</v>
      </c>
      <c r="C25" s="39" t="s">
        <v>64</v>
      </c>
      <c r="D25" s="37" t="s">
        <v>65</v>
      </c>
      <c r="E25" s="38" t="s">
        <v>66</v>
      </c>
    </row>
    <row r="26" spans="2:11" ht="57.6" customHeight="1">
      <c r="B26" s="36">
        <v>20</v>
      </c>
      <c r="C26" s="39" t="s">
        <v>310</v>
      </c>
      <c r="D26" s="37" t="s">
        <v>311</v>
      </c>
      <c r="E26" s="38" t="s">
        <v>312</v>
      </c>
    </row>
    <row r="27" spans="2:11" ht="57.6" customHeight="1">
      <c r="B27" s="36">
        <v>21</v>
      </c>
      <c r="C27" s="39" t="s">
        <v>313</v>
      </c>
      <c r="D27" s="37" t="s">
        <v>314</v>
      </c>
      <c r="E27" s="38" t="s">
        <v>312</v>
      </c>
    </row>
    <row r="28" spans="2:11" ht="72" customHeight="1">
      <c r="B28" s="36">
        <v>22</v>
      </c>
      <c r="C28" s="39" t="s">
        <v>332</v>
      </c>
      <c r="D28" s="37" t="s">
        <v>333</v>
      </c>
      <c r="E28" s="38" t="s">
        <v>334</v>
      </c>
    </row>
    <row r="29" spans="2:11" ht="43.2" customHeight="1">
      <c r="B29" s="36">
        <v>23</v>
      </c>
      <c r="C29" s="39" t="s">
        <v>67</v>
      </c>
      <c r="D29" s="37" t="s">
        <v>68</v>
      </c>
      <c r="E29" s="38" t="s">
        <v>42</v>
      </c>
    </row>
    <row r="30" spans="2:11" ht="201.6" customHeight="1">
      <c r="B30" s="36">
        <v>24</v>
      </c>
      <c r="C30" s="39" t="s">
        <v>69</v>
      </c>
      <c r="D30" s="37" t="s">
        <v>419</v>
      </c>
      <c r="E30" s="38" t="s">
        <v>420</v>
      </c>
    </row>
    <row r="31" spans="2:11" ht="43.2" customHeight="1">
      <c r="B31" s="36">
        <v>25</v>
      </c>
      <c r="C31" s="39" t="s">
        <v>70</v>
      </c>
      <c r="D31" s="37" t="s">
        <v>71</v>
      </c>
      <c r="E31" s="38" t="s">
        <v>42</v>
      </c>
    </row>
    <row r="32" spans="2:11" ht="223.2" customHeight="1">
      <c r="B32" s="36">
        <v>26</v>
      </c>
      <c r="C32" s="39" t="s">
        <v>72</v>
      </c>
      <c r="D32" s="37" t="s">
        <v>457</v>
      </c>
      <c r="E32" s="38" t="s">
        <v>295</v>
      </c>
    </row>
    <row r="33" spans="2:11" ht="51" customHeight="1">
      <c r="B33" s="36">
        <v>27</v>
      </c>
      <c r="C33" s="39" t="s">
        <v>73</v>
      </c>
      <c r="D33" s="37" t="s">
        <v>74</v>
      </c>
      <c r="E33" s="38" t="s">
        <v>42</v>
      </c>
    </row>
    <row r="34" spans="2:11" ht="51.75" customHeight="1">
      <c r="B34" s="36">
        <v>28</v>
      </c>
      <c r="C34" s="39" t="s">
        <v>75</v>
      </c>
      <c r="D34" s="37" t="s">
        <v>76</v>
      </c>
      <c r="E34" s="38" t="s">
        <v>77</v>
      </c>
    </row>
    <row r="35" spans="2:11" ht="65.400000000000006" customHeight="1">
      <c r="B35" s="36">
        <v>29</v>
      </c>
      <c r="C35" s="39" t="s">
        <v>78</v>
      </c>
      <c r="D35" s="37" t="s">
        <v>458</v>
      </c>
      <c r="E35" s="38" t="s">
        <v>35</v>
      </c>
    </row>
    <row r="36" spans="2:11" ht="68.25" customHeight="1">
      <c r="B36" s="36">
        <v>30</v>
      </c>
      <c r="C36" s="39" t="s">
        <v>79</v>
      </c>
      <c r="D36" s="37" t="s">
        <v>80</v>
      </c>
      <c r="E36" s="38" t="s">
        <v>81</v>
      </c>
    </row>
    <row r="37" spans="2:11" ht="86.4" customHeight="1">
      <c r="B37" s="36">
        <v>31</v>
      </c>
      <c r="C37" s="39" t="s">
        <v>82</v>
      </c>
      <c r="D37" s="37" t="s">
        <v>83</v>
      </c>
      <c r="E37" s="38" t="s">
        <v>35</v>
      </c>
    </row>
    <row r="38" spans="2:11" ht="158.4" customHeight="1">
      <c r="B38" s="36">
        <v>32</v>
      </c>
      <c r="C38" s="39" t="s">
        <v>422</v>
      </c>
      <c r="D38" s="37" t="s">
        <v>423</v>
      </c>
      <c r="E38" s="38" t="s">
        <v>418</v>
      </c>
    </row>
    <row r="39" spans="2:11" ht="57.6" customHeight="1">
      <c r="B39" s="36">
        <v>33</v>
      </c>
      <c r="C39" s="39" t="s">
        <v>375</v>
      </c>
      <c r="D39" s="37" t="s">
        <v>373</v>
      </c>
      <c r="E39" s="38" t="s">
        <v>374</v>
      </c>
    </row>
    <row r="40" spans="2:11" ht="144" customHeight="1">
      <c r="B40" s="28">
        <v>34</v>
      </c>
      <c r="C40" s="39" t="s">
        <v>493</v>
      </c>
      <c r="D40" s="29" t="s">
        <v>494</v>
      </c>
      <c r="E40" s="30" t="s">
        <v>495</v>
      </c>
    </row>
    <row r="41" spans="2:11" ht="43.2" customHeight="1">
      <c r="B41" s="36">
        <v>35</v>
      </c>
      <c r="C41" s="39" t="s">
        <v>84</v>
      </c>
      <c r="D41" s="37" t="s">
        <v>85</v>
      </c>
      <c r="E41" s="38" t="s">
        <v>35</v>
      </c>
      <c r="I41" s="22"/>
      <c r="J41" s="22"/>
      <c r="K41" s="22"/>
    </row>
    <row r="42" spans="2:11" ht="72" customHeight="1">
      <c r="B42" s="36">
        <v>36</v>
      </c>
      <c r="C42" s="39" t="s">
        <v>453</v>
      </c>
      <c r="D42" s="37" t="s">
        <v>454</v>
      </c>
      <c r="E42" s="38" t="s">
        <v>455</v>
      </c>
      <c r="I42" s="22"/>
      <c r="J42" s="22"/>
      <c r="K42" s="22"/>
    </row>
    <row r="43" spans="2:11" ht="54" customHeight="1">
      <c r="B43" s="36">
        <v>37</v>
      </c>
      <c r="C43" s="39" t="s">
        <v>86</v>
      </c>
      <c r="D43" s="37" t="s">
        <v>290</v>
      </c>
      <c r="E43" s="38" t="s">
        <v>35</v>
      </c>
    </row>
    <row r="44" spans="2:11" ht="48" customHeight="1">
      <c r="B44" s="36">
        <v>38</v>
      </c>
      <c r="C44" s="39" t="s">
        <v>87</v>
      </c>
      <c r="D44" s="37" t="s">
        <v>291</v>
      </c>
      <c r="E44" s="38" t="s">
        <v>292</v>
      </c>
    </row>
    <row r="45" spans="2:11" ht="48.75" customHeight="1">
      <c r="B45" s="36">
        <v>39</v>
      </c>
      <c r="C45" s="39" t="s">
        <v>88</v>
      </c>
      <c r="D45" s="37" t="s">
        <v>89</v>
      </c>
      <c r="E45" s="38" t="s">
        <v>42</v>
      </c>
    </row>
    <row r="46" spans="2:11" ht="43.2" customHeight="1">
      <c r="B46" s="36">
        <v>40</v>
      </c>
      <c r="C46" s="39" t="s">
        <v>90</v>
      </c>
      <c r="D46" s="37" t="s">
        <v>91</v>
      </c>
      <c r="E46" s="38" t="s">
        <v>35</v>
      </c>
    </row>
    <row r="47" spans="2:11" ht="48" customHeight="1">
      <c r="B47" s="36">
        <v>41</v>
      </c>
      <c r="C47" s="39" t="s">
        <v>92</v>
      </c>
      <c r="D47" s="37" t="s">
        <v>93</v>
      </c>
      <c r="E47" s="38" t="s">
        <v>94</v>
      </c>
    </row>
    <row r="48" spans="2:11" ht="63.75" customHeight="1">
      <c r="B48" s="36">
        <v>42</v>
      </c>
      <c r="C48" s="39" t="s">
        <v>95</v>
      </c>
      <c r="D48" s="37" t="s">
        <v>96</v>
      </c>
      <c r="E48" s="38" t="s">
        <v>97</v>
      </c>
    </row>
    <row r="49" spans="2:11" ht="144" customHeight="1">
      <c r="B49" s="36">
        <v>43</v>
      </c>
      <c r="C49" s="39" t="s">
        <v>403</v>
      </c>
      <c r="D49" s="37" t="s">
        <v>442</v>
      </c>
      <c r="E49" s="38" t="s">
        <v>404</v>
      </c>
    </row>
    <row r="50" spans="2:11" ht="51" customHeight="1">
      <c r="B50" s="36">
        <v>44</v>
      </c>
      <c r="C50" s="39" t="s">
        <v>98</v>
      </c>
      <c r="D50" s="37" t="s">
        <v>99</v>
      </c>
      <c r="E50" s="38" t="s">
        <v>100</v>
      </c>
    </row>
    <row r="51" spans="2:11" ht="50.25" customHeight="1">
      <c r="B51" s="36">
        <v>45</v>
      </c>
      <c r="C51" s="39" t="s">
        <v>101</v>
      </c>
      <c r="D51" s="37" t="s">
        <v>293</v>
      </c>
      <c r="E51" s="38" t="s">
        <v>292</v>
      </c>
      <c r="I51" s="22"/>
      <c r="J51" s="22"/>
      <c r="K51" s="22"/>
    </row>
    <row r="52" spans="2:11" ht="50.25" customHeight="1">
      <c r="B52" s="36">
        <v>46</v>
      </c>
      <c r="C52" s="39" t="s">
        <v>102</v>
      </c>
      <c r="D52" s="37" t="s">
        <v>421</v>
      </c>
      <c r="E52" s="38" t="s">
        <v>35</v>
      </c>
    </row>
    <row r="53" spans="2:11" ht="124.2" customHeight="1">
      <c r="B53" s="36">
        <v>47</v>
      </c>
      <c r="C53" s="39" t="s">
        <v>103</v>
      </c>
      <c r="D53" s="37" t="s">
        <v>294</v>
      </c>
      <c r="E53" s="38" t="s">
        <v>302</v>
      </c>
    </row>
    <row r="54" spans="2:11" ht="51.75" customHeight="1">
      <c r="B54" s="36">
        <v>48</v>
      </c>
      <c r="C54" s="39" t="s">
        <v>104</v>
      </c>
      <c r="D54" s="37" t="s">
        <v>105</v>
      </c>
      <c r="E54" s="38" t="s">
        <v>35</v>
      </c>
    </row>
    <row r="55" spans="2:11" ht="49.5" customHeight="1">
      <c r="B55" s="36">
        <v>49</v>
      </c>
      <c r="C55" s="39" t="s">
        <v>106</v>
      </c>
      <c r="D55" s="37" t="s">
        <v>107</v>
      </c>
      <c r="E55" s="38"/>
    </row>
    <row r="56" spans="2:11" ht="63.75" customHeight="1">
      <c r="B56" s="36">
        <v>50</v>
      </c>
      <c r="C56" s="23" t="s">
        <v>108</v>
      </c>
      <c r="D56" s="24" t="s">
        <v>109</v>
      </c>
      <c r="E56" s="25" t="s">
        <v>42</v>
      </c>
    </row>
    <row r="57" spans="2:11" ht="187.2" customHeight="1">
      <c r="B57" s="36">
        <v>51</v>
      </c>
      <c r="C57" s="27" t="s">
        <v>406</v>
      </c>
      <c r="D57" s="1" t="s">
        <v>445</v>
      </c>
      <c r="E57" s="26" t="s">
        <v>446</v>
      </c>
    </row>
    <row r="58" spans="2:11">
      <c r="E58" s="34"/>
    </row>
  </sheetData>
  <pageMargins left="0.25" right="0.25" top="0.46" bottom="0.26" header="0.3" footer="0.2"/>
  <pageSetup paperSize="9" scale="58"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tabSelected="1" topLeftCell="G1" zoomScale="70" zoomScaleNormal="70" workbookViewId="0">
      <selection activeCell="Y10" sqref="Y10"/>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53.6640625" customWidth="1"/>
    <col min="26" max="26" width="47.5546875" customWidth="1"/>
  </cols>
  <sheetData>
    <row r="1" spans="1:26" ht="15.6" customHeight="1">
      <c r="A1" s="54"/>
      <c r="B1" s="54" t="s">
        <v>110</v>
      </c>
      <c r="D1" s="96" t="s">
        <v>10</v>
      </c>
      <c r="E1" s="67"/>
      <c r="F1" s="67"/>
      <c r="G1" s="67"/>
      <c r="H1" s="67"/>
      <c r="I1" s="67"/>
      <c r="J1" s="67"/>
      <c r="K1" s="67"/>
    </row>
    <row r="2" spans="1:26" ht="15.6" customHeight="1">
      <c r="A2" s="54"/>
      <c r="B2" s="54" t="s">
        <v>111</v>
      </c>
      <c r="D2" s="97" t="s">
        <v>546</v>
      </c>
      <c r="E2" s="67"/>
      <c r="F2" s="67"/>
      <c r="G2" s="67"/>
      <c r="H2" s="67"/>
      <c r="I2" s="67"/>
      <c r="J2" s="67"/>
      <c r="K2" s="67"/>
    </row>
    <row r="4" spans="1:26">
      <c r="D4" s="65" t="s">
        <v>515</v>
      </c>
      <c r="E4" s="66"/>
      <c r="F4" s="66"/>
    </row>
    <row r="5" spans="1:26" ht="21" customHeight="1">
      <c r="A5" s="55"/>
      <c r="B5" s="7" t="s">
        <v>385</v>
      </c>
      <c r="C5" s="107"/>
      <c r="D5" s="8"/>
      <c r="E5" s="40"/>
      <c r="F5" s="8"/>
      <c r="G5" s="8"/>
      <c r="H5" s="8"/>
      <c r="I5" s="8"/>
      <c r="J5" s="8"/>
      <c r="K5" s="8"/>
      <c r="L5" s="68"/>
      <c r="M5" s="8"/>
    </row>
    <row r="6" spans="1:26">
      <c r="K6" s="98"/>
    </row>
    <row r="7" spans="1:26" ht="29.25" customHeight="1">
      <c r="B7" s="94" t="s">
        <v>158</v>
      </c>
      <c r="C7" s="118" t="s">
        <v>30</v>
      </c>
      <c r="D7" s="375" t="s">
        <v>519</v>
      </c>
      <c r="E7" s="375"/>
      <c r="F7" s="375">
        <v>2013</v>
      </c>
      <c r="G7" s="375"/>
      <c r="H7" s="375">
        <v>2014</v>
      </c>
      <c r="I7" s="375"/>
      <c r="J7" s="375">
        <v>2015</v>
      </c>
      <c r="K7" s="375"/>
      <c r="L7" s="375">
        <v>2016</v>
      </c>
      <c r="M7" s="375"/>
      <c r="N7" s="375">
        <v>2017</v>
      </c>
      <c r="O7" s="375"/>
      <c r="P7" s="375">
        <v>2018</v>
      </c>
      <c r="Q7" s="375"/>
      <c r="R7" s="375">
        <v>2019</v>
      </c>
      <c r="S7" s="394"/>
      <c r="T7" s="119">
        <v>2020</v>
      </c>
      <c r="U7" s="119">
        <v>2021</v>
      </c>
      <c r="V7" s="119">
        <v>2022</v>
      </c>
      <c r="W7" s="69">
        <v>2023</v>
      </c>
      <c r="X7" s="70">
        <v>2024</v>
      </c>
      <c r="Y7" s="395" t="s">
        <v>444</v>
      </c>
      <c r="Z7" s="397" t="s">
        <v>160</v>
      </c>
    </row>
    <row r="8" spans="1:26" ht="34.950000000000003" customHeight="1">
      <c r="B8" s="95"/>
      <c r="C8" s="120"/>
      <c r="D8" s="121" t="s">
        <v>161</v>
      </c>
      <c r="E8" s="94" t="s">
        <v>550</v>
      </c>
      <c r="F8" s="121" t="s">
        <v>161</v>
      </c>
      <c r="G8" s="94" t="s">
        <v>550</v>
      </c>
      <c r="H8" s="121" t="s">
        <v>161</v>
      </c>
      <c r="I8" s="94" t="s">
        <v>550</v>
      </c>
      <c r="J8" s="121" t="s">
        <v>161</v>
      </c>
      <c r="K8" s="94" t="s">
        <v>550</v>
      </c>
      <c r="L8" s="121" t="s">
        <v>161</v>
      </c>
      <c r="M8" s="94" t="s">
        <v>550</v>
      </c>
      <c r="N8" s="121" t="s">
        <v>161</v>
      </c>
      <c r="O8" s="94" t="s">
        <v>550</v>
      </c>
      <c r="P8" s="121" t="s">
        <v>161</v>
      </c>
      <c r="Q8" s="94" t="s">
        <v>550</v>
      </c>
      <c r="R8" s="121" t="s">
        <v>161</v>
      </c>
      <c r="S8" s="95" t="s">
        <v>550</v>
      </c>
      <c r="T8" s="122"/>
      <c r="U8" s="122"/>
      <c r="V8" s="122"/>
      <c r="W8" s="71"/>
      <c r="X8" s="72"/>
      <c r="Y8" s="396"/>
      <c r="Z8" s="398"/>
    </row>
    <row r="9" spans="1:26" ht="15.6" customHeight="1">
      <c r="B9" s="123" t="s">
        <v>162</v>
      </c>
      <c r="C9" s="99"/>
      <c r="D9" s="99"/>
      <c r="E9" s="99"/>
      <c r="F9" s="99"/>
      <c r="G9" s="99"/>
      <c r="H9" s="99"/>
      <c r="I9" s="99"/>
      <c r="J9" s="99"/>
      <c r="K9" s="99"/>
      <c r="L9" s="99"/>
      <c r="M9" s="99"/>
      <c r="N9" s="99"/>
      <c r="O9" s="99"/>
      <c r="P9" s="99"/>
      <c r="Q9" s="99"/>
      <c r="R9" s="99"/>
      <c r="S9" s="99"/>
      <c r="T9" s="110"/>
      <c r="U9" s="110"/>
      <c r="V9" s="110"/>
      <c r="W9" s="110"/>
      <c r="X9" s="73"/>
      <c r="Y9" s="74"/>
      <c r="Z9" s="100"/>
    </row>
    <row r="10" spans="1:26" ht="195.6" customHeight="1">
      <c r="A10" s="109"/>
      <c r="B10" s="101">
        <v>1</v>
      </c>
      <c r="C10" s="124" t="s">
        <v>472</v>
      </c>
      <c r="D10" s="80"/>
      <c r="E10" s="113"/>
      <c r="F10" s="82">
        <v>299291</v>
      </c>
      <c r="G10" s="113">
        <v>298289</v>
      </c>
      <c r="H10" s="82">
        <v>301115</v>
      </c>
      <c r="I10" s="113">
        <v>299693</v>
      </c>
      <c r="J10" s="83">
        <v>296332</v>
      </c>
      <c r="K10" s="113">
        <v>294614</v>
      </c>
      <c r="L10" s="82">
        <v>301846</v>
      </c>
      <c r="M10" s="113">
        <v>299758</v>
      </c>
      <c r="N10" s="82">
        <v>294059</v>
      </c>
      <c r="O10" s="113">
        <v>292135</v>
      </c>
      <c r="P10" s="83"/>
      <c r="Q10" s="113">
        <v>291445</v>
      </c>
      <c r="R10" s="82"/>
      <c r="S10" s="113">
        <v>291425</v>
      </c>
      <c r="T10" s="113">
        <v>283161</v>
      </c>
      <c r="U10" s="113">
        <v>302739</v>
      </c>
      <c r="V10" s="113">
        <v>287099</v>
      </c>
      <c r="W10" s="338"/>
      <c r="X10" s="58"/>
      <c r="Y10" s="300" t="s">
        <v>648</v>
      </c>
      <c r="Z10" s="90" t="s">
        <v>163</v>
      </c>
    </row>
    <row r="11" spans="1:26" ht="78.75" customHeight="1">
      <c r="B11" s="101">
        <v>2</v>
      </c>
      <c r="C11" s="108" t="s">
        <v>473</v>
      </c>
      <c r="D11" s="80"/>
      <c r="E11" s="113"/>
      <c r="F11" s="82"/>
      <c r="G11" s="113">
        <v>261616</v>
      </c>
      <c r="H11" s="82"/>
      <c r="I11" s="113">
        <v>240531</v>
      </c>
      <c r="J11" s="83"/>
      <c r="K11" s="113">
        <v>200131</v>
      </c>
      <c r="L11" s="82"/>
      <c r="M11" s="113">
        <v>223864</v>
      </c>
      <c r="N11" s="82"/>
      <c r="O11" s="113">
        <v>228364</v>
      </c>
      <c r="P11" s="83"/>
      <c r="Q11" s="113">
        <v>256423</v>
      </c>
      <c r="R11" s="82"/>
      <c r="S11" s="113">
        <v>251558</v>
      </c>
      <c r="T11" s="113">
        <v>252155</v>
      </c>
      <c r="U11" s="113">
        <v>258767</v>
      </c>
      <c r="V11" s="113">
        <v>236183</v>
      </c>
      <c r="W11" s="113">
        <v>220248</v>
      </c>
      <c r="X11" s="58"/>
      <c r="Y11" s="300" t="s">
        <v>594</v>
      </c>
      <c r="Z11" s="90" t="s">
        <v>163</v>
      </c>
    </row>
    <row r="12" spans="1:26" ht="102.6" customHeight="1">
      <c r="B12" s="101">
        <v>3</v>
      </c>
      <c r="C12" s="108" t="s">
        <v>474</v>
      </c>
      <c r="D12" s="80"/>
      <c r="E12" s="113"/>
      <c r="F12" s="82"/>
      <c r="G12" s="113">
        <v>30772</v>
      </c>
      <c r="H12" s="82"/>
      <c r="I12" s="113">
        <v>53449</v>
      </c>
      <c r="J12" s="83"/>
      <c r="K12" s="113">
        <v>88957</v>
      </c>
      <c r="L12" s="82"/>
      <c r="M12" s="113">
        <v>70345</v>
      </c>
      <c r="N12" s="82"/>
      <c r="O12" s="113">
        <v>63763</v>
      </c>
      <c r="P12" s="83"/>
      <c r="Q12" s="113">
        <v>35019</v>
      </c>
      <c r="R12" s="82"/>
      <c r="S12" s="113">
        <v>39862</v>
      </c>
      <c r="T12" s="113">
        <v>31004</v>
      </c>
      <c r="U12" s="113">
        <v>43969</v>
      </c>
      <c r="V12" s="113">
        <v>50911</v>
      </c>
      <c r="W12" s="113">
        <v>24209</v>
      </c>
      <c r="X12" s="58"/>
      <c r="Y12" s="61"/>
      <c r="Z12" s="90"/>
    </row>
    <row r="13" spans="1:26" ht="106.2" customHeight="1">
      <c r="B13" s="101">
        <v>4</v>
      </c>
      <c r="C13" s="124" t="s">
        <v>475</v>
      </c>
      <c r="D13" s="80"/>
      <c r="E13" s="113"/>
      <c r="F13" s="82">
        <v>5131</v>
      </c>
      <c r="G13" s="113">
        <v>7425</v>
      </c>
      <c r="H13" s="82">
        <v>4739</v>
      </c>
      <c r="I13" s="113">
        <v>8477</v>
      </c>
      <c r="J13" s="83"/>
      <c r="K13" s="113">
        <v>9866</v>
      </c>
      <c r="L13" s="82"/>
      <c r="M13" s="113">
        <v>10201</v>
      </c>
      <c r="N13" s="82"/>
      <c r="O13" s="113">
        <v>8824</v>
      </c>
      <c r="P13" s="83"/>
      <c r="Q13" s="113">
        <v>7306</v>
      </c>
      <c r="R13" s="82"/>
      <c r="S13" s="113">
        <v>6390</v>
      </c>
      <c r="T13" s="113">
        <v>6681</v>
      </c>
      <c r="U13" s="113">
        <v>5318</v>
      </c>
      <c r="V13" s="113">
        <v>1893</v>
      </c>
      <c r="W13" s="113">
        <v>0</v>
      </c>
      <c r="X13" s="58"/>
      <c r="Y13" s="61" t="s">
        <v>554</v>
      </c>
      <c r="Z13" s="90"/>
    </row>
    <row r="14" spans="1:26" ht="100.8">
      <c r="B14" s="101">
        <v>5</v>
      </c>
      <c r="C14" s="75" t="s">
        <v>407</v>
      </c>
      <c r="D14" s="313"/>
      <c r="E14" s="314"/>
      <c r="F14" s="315"/>
      <c r="G14" s="326"/>
      <c r="H14" s="327"/>
      <c r="I14" s="326"/>
      <c r="J14" s="328"/>
      <c r="K14" s="326"/>
      <c r="L14" s="327"/>
      <c r="M14" s="326"/>
      <c r="N14" s="327"/>
      <c r="O14" s="326"/>
      <c r="P14" s="328"/>
      <c r="Q14" s="326"/>
      <c r="R14" s="327"/>
      <c r="S14" s="326"/>
      <c r="T14" s="326"/>
      <c r="U14" s="326"/>
      <c r="V14" s="326"/>
      <c r="W14" s="326"/>
      <c r="X14" s="59"/>
      <c r="Y14" s="62" t="s">
        <v>646</v>
      </c>
      <c r="Z14" s="91"/>
    </row>
    <row r="15" spans="1:26" ht="15" customHeight="1">
      <c r="B15" s="123" t="s">
        <v>408</v>
      </c>
      <c r="C15" s="123"/>
      <c r="D15" s="99"/>
      <c r="E15" s="86"/>
      <c r="F15" s="99"/>
      <c r="G15" s="86"/>
      <c r="H15" s="99"/>
      <c r="I15" s="86"/>
      <c r="J15" s="99"/>
      <c r="K15" s="86"/>
      <c r="L15" s="99"/>
      <c r="M15" s="86"/>
      <c r="N15" s="99"/>
      <c r="O15" s="86"/>
      <c r="P15" s="99"/>
      <c r="Q15" s="86"/>
      <c r="R15" s="99"/>
      <c r="S15" s="86"/>
      <c r="T15" s="86"/>
      <c r="U15" s="86"/>
      <c r="V15" s="86"/>
      <c r="W15" s="86"/>
      <c r="X15" s="73"/>
      <c r="Y15" s="86"/>
      <c r="Z15" s="100"/>
    </row>
    <row r="16" spans="1:26" ht="225" customHeight="1">
      <c r="B16" s="101">
        <v>6</v>
      </c>
      <c r="C16" s="102" t="s">
        <v>476</v>
      </c>
      <c r="D16" s="81"/>
      <c r="E16" s="301"/>
      <c r="F16" s="302"/>
      <c r="G16" s="309" t="s">
        <v>610</v>
      </c>
      <c r="H16" s="302"/>
      <c r="I16" s="309">
        <v>99.7</v>
      </c>
      <c r="J16" s="302"/>
      <c r="K16" s="309">
        <v>99.6</v>
      </c>
      <c r="L16" s="302"/>
      <c r="M16" s="309">
        <v>99.4</v>
      </c>
      <c r="N16" s="302"/>
      <c r="O16" s="309">
        <v>99.3</v>
      </c>
      <c r="P16" s="302"/>
      <c r="Q16" s="309">
        <v>99.2</v>
      </c>
      <c r="R16" s="302"/>
      <c r="S16" s="309">
        <v>99.2</v>
      </c>
      <c r="T16" s="309">
        <v>99.1</v>
      </c>
      <c r="U16" s="309">
        <v>98.9</v>
      </c>
      <c r="V16" s="309">
        <v>98.6</v>
      </c>
      <c r="W16" s="310" t="s">
        <v>610</v>
      </c>
      <c r="X16" s="84"/>
      <c r="Y16" s="311" t="s">
        <v>611</v>
      </c>
      <c r="Z16" s="92"/>
    </row>
    <row r="17" spans="2:26" ht="102.6" customHeight="1">
      <c r="B17" s="101">
        <v>7</v>
      </c>
      <c r="C17" s="124" t="s">
        <v>477</v>
      </c>
      <c r="D17" s="80"/>
      <c r="E17" s="113"/>
      <c r="F17" s="82"/>
      <c r="G17" s="113"/>
      <c r="H17" s="82"/>
      <c r="I17" s="113"/>
      <c r="J17" s="83"/>
      <c r="K17" s="113"/>
      <c r="L17" s="82"/>
      <c r="M17" s="113"/>
      <c r="N17" s="82"/>
      <c r="O17" s="113"/>
      <c r="P17" s="83"/>
      <c r="Q17" s="113"/>
      <c r="R17" s="82"/>
      <c r="S17" s="113"/>
      <c r="T17" s="113"/>
      <c r="U17" s="113"/>
      <c r="V17" s="113"/>
      <c r="W17" s="113"/>
      <c r="X17" s="58"/>
      <c r="Y17" s="63"/>
      <c r="Z17" s="89"/>
    </row>
    <row r="18" spans="2:26" ht="15.6" customHeight="1">
      <c r="B18" s="123" t="s">
        <v>164</v>
      </c>
      <c r="C18" s="99"/>
      <c r="D18" s="99"/>
      <c r="E18" s="86"/>
      <c r="F18" s="99"/>
      <c r="G18" s="86"/>
      <c r="H18" s="99"/>
      <c r="I18" s="86"/>
      <c r="J18" s="99"/>
      <c r="K18" s="86"/>
      <c r="L18" s="99"/>
      <c r="M18" s="86"/>
      <c r="N18" s="99"/>
      <c r="O18" s="86"/>
      <c r="P18" s="99"/>
      <c r="Q18" s="86"/>
      <c r="R18" s="99"/>
      <c r="S18" s="86"/>
      <c r="T18" s="86"/>
      <c r="U18" s="86"/>
      <c r="V18" s="86"/>
      <c r="W18" s="86"/>
      <c r="X18" s="73"/>
      <c r="Y18" s="86"/>
      <c r="Z18" s="100"/>
    </row>
    <row r="19" spans="2:26" ht="105" customHeight="1">
      <c r="B19" s="101">
        <v>8</v>
      </c>
      <c r="C19" s="124" t="s">
        <v>398</v>
      </c>
      <c r="D19" s="80"/>
      <c r="E19" s="113"/>
      <c r="F19" s="82">
        <v>309489</v>
      </c>
      <c r="G19" s="303">
        <v>307277</v>
      </c>
      <c r="H19" s="304">
        <v>312548</v>
      </c>
      <c r="I19" s="303">
        <v>310330</v>
      </c>
      <c r="J19" s="305">
        <v>308887</v>
      </c>
      <c r="K19" s="303">
        <v>306725</v>
      </c>
      <c r="L19" s="304">
        <v>314814</v>
      </c>
      <c r="M19" s="303">
        <v>312683</v>
      </c>
      <c r="N19" s="304">
        <v>305667</v>
      </c>
      <c r="O19" s="303">
        <v>303478</v>
      </c>
      <c r="P19" s="305"/>
      <c r="Q19" s="303">
        <v>300902</v>
      </c>
      <c r="R19" s="304"/>
      <c r="S19" s="303">
        <v>300856</v>
      </c>
      <c r="T19" s="303">
        <v>293695</v>
      </c>
      <c r="U19" s="303">
        <v>313407</v>
      </c>
      <c r="V19" s="303">
        <v>295343</v>
      </c>
      <c r="W19" s="113"/>
      <c r="X19" s="57"/>
      <c r="Y19" s="61" t="s">
        <v>609</v>
      </c>
      <c r="Z19" s="93"/>
    </row>
    <row r="20" spans="2:26" ht="17.25" customHeight="1">
      <c r="B20" s="123" t="s">
        <v>166</v>
      </c>
      <c r="C20" s="99"/>
      <c r="D20" s="99"/>
      <c r="E20" s="86"/>
      <c r="F20" s="99"/>
      <c r="G20" s="86"/>
      <c r="H20" s="99"/>
      <c r="I20" s="86"/>
      <c r="J20" s="99"/>
      <c r="K20" s="86"/>
      <c r="L20" s="99"/>
      <c r="M20" s="86"/>
      <c r="N20" s="99"/>
      <c r="O20" s="86"/>
      <c r="P20" s="99"/>
      <c r="Q20" s="86"/>
      <c r="R20" s="99"/>
      <c r="S20" s="86"/>
      <c r="T20" s="86"/>
      <c r="U20" s="86"/>
      <c r="V20" s="86"/>
      <c r="W20" s="86"/>
      <c r="X20" s="85" t="s">
        <v>159</v>
      </c>
      <c r="Y20" s="392"/>
      <c r="Z20" s="393"/>
    </row>
    <row r="21" spans="2:26" ht="173.25" customHeight="1">
      <c r="B21" s="101">
        <v>9</v>
      </c>
      <c r="C21" s="124" t="s">
        <v>478</v>
      </c>
      <c r="D21" s="115" t="str">
        <f>IF(OR(ISBLANK(D10),ISBLANK(D19)),IF(OR(ISBLANK(D10),ISBLANK(D52)),"",100*D10/D52),100*D10/D19)</f>
        <v/>
      </c>
      <c r="E21" s="56" t="str">
        <f>IF(OR(ISBLANK(E10),ISBLANK(E19)),IF(OR(ISBLANK(E10),ISBLANK(D52)),"",100*E10/D52),100*E10/E19)</f>
        <v/>
      </c>
      <c r="F21" s="116">
        <f>IF(OR(ISBLANK(F10),ISBLANK(F19)),IF(OR(ISBLANK(F10),ISBLANK(E52)),"",100*F10/E52),100*F10/F19)</f>
        <v>96.70489096543011</v>
      </c>
      <c r="G21" s="56">
        <f>IF(OR(ISBLANK(G10),ISBLANK(G19)),IF(OR(ISBLANK(G10),ISBLANK(E52)),"",100*G10/E52),100*G10/G19)</f>
        <v>97.074951916349093</v>
      </c>
      <c r="H21" s="116">
        <f>IF(OR(ISBLANK(H10),ISBLANK(H19)),IF(OR(ISBLANK(H10),ISBLANK(F52)),"",100*H10/F52),100*H10/H19)</f>
        <v>96.342001868512995</v>
      </c>
      <c r="I21" s="56">
        <f>IF(OR(ISBLANK(I10),ISBLANK(I19)),IF(OR(ISBLANK(I10),ISBLANK(F52)),"",100*I10/F52),100*I10/I19)</f>
        <v>96.572358457126285</v>
      </c>
      <c r="J21" s="117">
        <f>IF(OR(ISBLANK(J10),ISBLANK(J19)),IF(OR(ISBLANK(J10),ISBLANK(G52)),"",100*J10/G52),100*J10/J19)</f>
        <v>95.935406799250217</v>
      </c>
      <c r="K21" s="56">
        <f>IF(OR(ISBLANK(K10),ISBLANK(K19)),IF(OR(ISBLANK(K10),ISBLANK(G52)),"",100*K10/G52),100*K10/K19)</f>
        <v>96.05151194066346</v>
      </c>
      <c r="L21" s="116">
        <f>IF(OR(ISBLANK(L10),ISBLANK(L19)),IF(OR(ISBLANK(L10),ISBLANK(H52)),"",100*L10/H52),100*L10/L19)</f>
        <v>95.880742279568253</v>
      </c>
      <c r="M21" s="56">
        <f>IF(OR(ISBLANK(M10),ISBLANK(M19)),IF(OR(ISBLANK(M10),ISBLANK(H52)),"",100*M10/H52),100*M10/M19)</f>
        <v>95.866420624082537</v>
      </c>
      <c r="N21" s="116">
        <f>IF(OR(ISBLANK(N10),ISBLANK(N19)),IF(OR(ISBLANK(N10),ISBLANK(I52)),"",100*N10/I52),100*N10/N19)</f>
        <v>96.202403268916825</v>
      </c>
      <c r="O21" s="56">
        <f>IF(OR(ISBLANK(O10),ISBLANK(O19)),IF(OR(ISBLANK(O10),ISBLANK(I52)),"",100*O10/I52),100*O10/O19)</f>
        <v>96.262332030657902</v>
      </c>
      <c r="P21" s="117" t="str">
        <f>IF(OR(ISBLANK(P10),ISBLANK(P19)),IF(OR(ISBLANK(P10),ISBLANK(J52)),"",100*P10/J52),100*P10/P19)</f>
        <v/>
      </c>
      <c r="Q21" s="56">
        <f>IF(OR(ISBLANK(Q10),ISBLANK(Q19)),IF(OR(ISBLANK(Q10),ISBLANK(J52)),"",100*Q10/J52),100*Q10/Q19)</f>
        <v>96.857116270413627</v>
      </c>
      <c r="R21" s="116" t="str">
        <f>IF(OR(ISBLANK(R10),ISBLANK(R19)),IF(OR(ISBLANK(R10),ISBLANK(K52)),"",100*R10/K52),100*R10/R19)</f>
        <v/>
      </c>
      <c r="S21" s="56">
        <f>IF(OR(ISBLANK(S10),ISBLANK(S19)),IF(OR(ISBLANK(S10),ISBLANK(K52)),"",100*S10/K52),100*S10/S19)</f>
        <v>96.865277740846125</v>
      </c>
      <c r="T21" s="56">
        <f>IF(OR(ISBLANK(T10),ISBLANK(T19)),IF(OR(ISBLANK(T10),ISBLANK(L52)),"",100*T10/L52),100*T10/T19)</f>
        <v>96.413285891826561</v>
      </c>
      <c r="U21" s="56">
        <f>IF(OR(ISBLANK(U10),ISBLANK(U19)),IF(OR(ISBLANK(U10),ISBLANK(M52)),"",100*U10/M52),100*U10/U19)</f>
        <v>96.596119422986717</v>
      </c>
      <c r="V21" s="56">
        <f>IF(OR(ISBLANK(V10),ISBLANK(V19)),IF(OR(ISBLANK(V10),ISBLANK(N52)),"",100*V10/N52),100*V10/V19)</f>
        <v>97.208669242203129</v>
      </c>
      <c r="W21" s="87" t="s">
        <v>610</v>
      </c>
      <c r="X21" s="114">
        <v>99</v>
      </c>
      <c r="Y21" s="61" t="s">
        <v>537</v>
      </c>
      <c r="Z21" s="89"/>
    </row>
    <row r="22" spans="2:26" ht="154.5" customHeight="1">
      <c r="B22" s="101">
        <v>10</v>
      </c>
      <c r="C22" s="124" t="s">
        <v>390</v>
      </c>
      <c r="D22" s="316" t="str">
        <f t="shared" ref="D22:W22" si="0">IF(OR(ISBLANK(D14),ISBLANK(D10)),"",100*D14/D10)</f>
        <v/>
      </c>
      <c r="E22" s="317" t="str">
        <f t="shared" si="0"/>
        <v/>
      </c>
      <c r="F22" s="318" t="str">
        <f t="shared" si="0"/>
        <v/>
      </c>
      <c r="G22" s="329" t="str">
        <f t="shared" si="0"/>
        <v/>
      </c>
      <c r="H22" s="330" t="str">
        <f t="shared" si="0"/>
        <v/>
      </c>
      <c r="I22" s="329" t="str">
        <f t="shared" si="0"/>
        <v/>
      </c>
      <c r="J22" s="331" t="str">
        <f t="shared" si="0"/>
        <v/>
      </c>
      <c r="K22" s="329" t="str">
        <f t="shared" si="0"/>
        <v/>
      </c>
      <c r="L22" s="330" t="str">
        <f t="shared" si="0"/>
        <v/>
      </c>
      <c r="M22" s="329" t="str">
        <f t="shared" si="0"/>
        <v/>
      </c>
      <c r="N22" s="330" t="str">
        <f t="shared" si="0"/>
        <v/>
      </c>
      <c r="O22" s="329" t="str">
        <f t="shared" si="0"/>
        <v/>
      </c>
      <c r="P22" s="331" t="str">
        <f t="shared" si="0"/>
        <v/>
      </c>
      <c r="Q22" s="329" t="str">
        <f t="shared" si="0"/>
        <v/>
      </c>
      <c r="R22" s="330" t="str">
        <f t="shared" si="0"/>
        <v/>
      </c>
      <c r="S22" s="329" t="str">
        <f t="shared" si="0"/>
        <v/>
      </c>
      <c r="T22" s="329" t="str">
        <f t="shared" si="0"/>
        <v/>
      </c>
      <c r="U22" s="329" t="str">
        <f t="shared" si="0"/>
        <v/>
      </c>
      <c r="V22" s="329" t="str">
        <f t="shared" si="0"/>
        <v/>
      </c>
      <c r="W22" s="329" t="str">
        <f t="shared" si="0"/>
        <v/>
      </c>
      <c r="X22" s="114"/>
      <c r="Y22" s="64" t="s">
        <v>647</v>
      </c>
      <c r="Z22" s="89"/>
    </row>
    <row r="23" spans="2:26" ht="137.25" customHeight="1">
      <c r="B23" s="101">
        <v>11</v>
      </c>
      <c r="C23" s="124" t="s">
        <v>395</v>
      </c>
      <c r="D23" s="115" t="str">
        <f>IF(OR(ISBLANK(D16),ISBLANK(D50)),IF(OR(ISBLANK(D16),ISBLANK(D50)),"",D16),D50)</f>
        <v/>
      </c>
      <c r="E23" s="56">
        <f>E16</f>
        <v>0</v>
      </c>
      <c r="F23" s="116" t="str">
        <f>IF(OR(ISBLANK(F16),ISBLANK(E50)),IF(OR(ISBLANK(F16),ISBLANK(E50)),"",F16),E50)</f>
        <v/>
      </c>
      <c r="G23" s="56" t="str">
        <f>G16</f>
        <v>na</v>
      </c>
      <c r="H23" s="116" t="str">
        <f>IF(OR(ISBLANK(H16),ISBLANK(F50)),IF(OR(ISBLANK(H16),ISBLANK(F50)),"",H16),F50)</f>
        <v/>
      </c>
      <c r="I23" s="56">
        <f>I16</f>
        <v>99.7</v>
      </c>
      <c r="J23" s="117" t="str">
        <f>IF(OR(ISBLANK(J16),ISBLANK(G50)),IF(OR(ISBLANK(J16),ISBLANK(G50)),"",J16),G50)</f>
        <v/>
      </c>
      <c r="K23" s="56">
        <f>K16</f>
        <v>99.6</v>
      </c>
      <c r="L23" s="116" t="str">
        <f>IF(OR(ISBLANK(L16),ISBLANK(H50)),IF(OR(ISBLANK(L16),ISBLANK(H50)),"",L16),H50)</f>
        <v/>
      </c>
      <c r="M23" s="56">
        <f>M16</f>
        <v>99.4</v>
      </c>
      <c r="N23" s="116" t="str">
        <f>IF(OR(ISBLANK(N16),ISBLANK(I50)),IF(OR(ISBLANK(N16),ISBLANK(I50)),"",N16),I50)</f>
        <v/>
      </c>
      <c r="O23" s="56">
        <f>O16</f>
        <v>99.3</v>
      </c>
      <c r="P23" s="117" t="str">
        <f>IF(OR(ISBLANK(P16),ISBLANK(J50)),IF(OR(ISBLANK(P16),ISBLANK(J50)),"",P16),J50)</f>
        <v/>
      </c>
      <c r="Q23" s="56">
        <f>Q16</f>
        <v>99.2</v>
      </c>
      <c r="R23" s="116" t="str">
        <f>IF(OR(ISBLANK(R16),ISBLANK(K50)),IF(OR(ISBLANK(R16),ISBLANK(K50)),"",R16),K50)</f>
        <v/>
      </c>
      <c r="S23" s="56">
        <f>S16</f>
        <v>99.2</v>
      </c>
      <c r="T23" s="56">
        <f>T16</f>
        <v>99.1</v>
      </c>
      <c r="U23" s="56">
        <f>U16</f>
        <v>98.9</v>
      </c>
      <c r="V23" s="56">
        <f>V16</f>
        <v>98.6</v>
      </c>
      <c r="W23" s="56" t="str">
        <f>W16</f>
        <v>na</v>
      </c>
      <c r="X23" s="114">
        <v>99</v>
      </c>
      <c r="Y23" s="64" t="s">
        <v>613</v>
      </c>
      <c r="Z23" s="89" t="s">
        <v>539</v>
      </c>
    </row>
    <row r="24" spans="2:26" ht="62.25" customHeight="1">
      <c r="B24" s="101">
        <v>12</v>
      </c>
      <c r="C24" s="124" t="s">
        <v>391</v>
      </c>
      <c r="D24" s="115" t="str">
        <f>IF(ISBLANK(D17),"",D17)</f>
        <v/>
      </c>
      <c r="E24" s="56" t="str">
        <f t="shared" ref="E24:W24" si="1">IF(ISBLANK(E17),"",E17)</f>
        <v/>
      </c>
      <c r="F24" s="116" t="str">
        <f t="shared" si="1"/>
        <v/>
      </c>
      <c r="G24" s="56" t="str">
        <f t="shared" si="1"/>
        <v/>
      </c>
      <c r="H24" s="116" t="str">
        <f t="shared" si="1"/>
        <v/>
      </c>
      <c r="I24" s="56" t="str">
        <f t="shared" si="1"/>
        <v/>
      </c>
      <c r="J24" s="116" t="str">
        <f t="shared" si="1"/>
        <v/>
      </c>
      <c r="K24" s="56" t="str">
        <f t="shared" si="1"/>
        <v/>
      </c>
      <c r="L24" s="116" t="str">
        <f t="shared" si="1"/>
        <v/>
      </c>
      <c r="M24" s="56" t="str">
        <f t="shared" si="1"/>
        <v/>
      </c>
      <c r="N24" s="116" t="str">
        <f t="shared" si="1"/>
        <v/>
      </c>
      <c r="O24" s="56" t="str">
        <f t="shared" si="1"/>
        <v/>
      </c>
      <c r="P24" s="116" t="str">
        <f t="shared" si="1"/>
        <v/>
      </c>
      <c r="Q24" s="56" t="str">
        <f>IF(ISBLANK(Q17),"",Q17)</f>
        <v/>
      </c>
      <c r="R24" s="116" t="str">
        <f t="shared" si="1"/>
        <v/>
      </c>
      <c r="S24" s="56" t="str">
        <f t="shared" si="1"/>
        <v/>
      </c>
      <c r="T24" s="56" t="str">
        <f t="shared" si="1"/>
        <v/>
      </c>
      <c r="U24" s="56" t="str">
        <f t="shared" si="1"/>
        <v/>
      </c>
      <c r="V24" s="56" t="str">
        <f t="shared" si="1"/>
        <v/>
      </c>
      <c r="W24" s="88" t="str">
        <f t="shared" si="1"/>
        <v/>
      </c>
      <c r="X24" s="60">
        <v>99</v>
      </c>
      <c r="Y24" s="64"/>
      <c r="Z24" s="89"/>
    </row>
    <row r="25" spans="2:26" ht="6" customHeight="1">
      <c r="C25" s="76"/>
      <c r="D25" s="103"/>
      <c r="E25" s="103"/>
      <c r="F25" s="103"/>
      <c r="G25" s="103"/>
      <c r="H25" s="103"/>
      <c r="I25" s="103"/>
      <c r="J25" s="103"/>
      <c r="K25" s="111"/>
      <c r="M25" s="51"/>
      <c r="X25" s="112"/>
    </row>
    <row r="26" spans="2:26">
      <c r="C26" s="76"/>
      <c r="D26" s="103"/>
      <c r="E26" s="103"/>
      <c r="F26" s="103"/>
      <c r="G26" s="103"/>
      <c r="H26" s="103"/>
      <c r="I26" s="103"/>
      <c r="J26" s="103"/>
      <c r="K26" s="103"/>
      <c r="M26" s="51"/>
    </row>
    <row r="27" spans="2:26" ht="22.5" customHeight="1">
      <c r="B27" s="126" t="s">
        <v>167</v>
      </c>
      <c r="C27" s="127"/>
      <c r="D27" s="127"/>
      <c r="E27" s="127"/>
      <c r="F27" s="127"/>
      <c r="G27" s="127"/>
      <c r="H27" s="127"/>
      <c r="I27" s="127"/>
      <c r="J27" s="127"/>
      <c r="K27" s="127"/>
      <c r="L27" s="128"/>
      <c r="M27" s="51"/>
    </row>
    <row r="28" spans="2:26">
      <c r="C28" s="76"/>
      <c r="D28" s="103"/>
      <c r="E28" s="103"/>
      <c r="F28" s="103"/>
      <c r="G28" s="103"/>
      <c r="H28" s="103"/>
      <c r="I28" s="103"/>
      <c r="J28" s="103"/>
      <c r="K28" s="103"/>
      <c r="M28" s="51"/>
    </row>
    <row r="29" spans="2:26">
      <c r="C29" s="76"/>
      <c r="D29" s="103"/>
      <c r="E29" s="103"/>
      <c r="F29" s="129" t="s">
        <v>168</v>
      </c>
      <c r="G29" s="103"/>
      <c r="H29" s="103"/>
      <c r="I29" s="103"/>
      <c r="J29" s="103"/>
      <c r="K29" s="103"/>
      <c r="M29" s="51"/>
    </row>
    <row r="30" spans="2:26">
      <c r="C30" s="76"/>
      <c r="D30" s="103"/>
      <c r="E30" s="103"/>
      <c r="F30" s="104" t="s">
        <v>479</v>
      </c>
      <c r="G30" s="103"/>
      <c r="H30" s="103"/>
      <c r="I30" s="103"/>
      <c r="J30" s="103"/>
      <c r="K30" s="103"/>
      <c r="M30" s="51"/>
    </row>
    <row r="31" spans="2:26">
      <c r="C31" s="76"/>
      <c r="D31" s="103"/>
      <c r="E31" s="103"/>
      <c r="F31" s="105" t="s">
        <v>169</v>
      </c>
      <c r="G31" s="103"/>
      <c r="H31" s="103"/>
      <c r="I31" s="103"/>
      <c r="J31" s="103"/>
      <c r="K31" s="103"/>
      <c r="M31" s="51"/>
    </row>
    <row r="32" spans="2:26">
      <c r="C32" s="76"/>
      <c r="D32" s="103"/>
      <c r="E32" s="103"/>
      <c r="F32" s="105" t="s">
        <v>170</v>
      </c>
      <c r="G32" s="103"/>
      <c r="H32" s="103"/>
      <c r="I32" s="103"/>
      <c r="J32" s="103"/>
      <c r="K32" s="103"/>
      <c r="M32" s="51"/>
    </row>
    <row r="33" spans="2:19">
      <c r="C33" s="76"/>
      <c r="D33" s="103"/>
      <c r="E33" s="103"/>
      <c r="F33" s="105" t="s">
        <v>171</v>
      </c>
      <c r="G33" s="103"/>
      <c r="H33" s="103"/>
      <c r="I33" s="103"/>
      <c r="J33" s="103"/>
      <c r="K33" s="103"/>
      <c r="M33" s="51"/>
    </row>
    <row r="34" spans="2:19">
      <c r="C34" s="76"/>
      <c r="D34" s="103"/>
      <c r="E34" s="103"/>
      <c r="F34" s="103" t="s">
        <v>451</v>
      </c>
      <c r="G34" s="103"/>
      <c r="H34" s="103"/>
      <c r="I34" s="103"/>
      <c r="J34" s="103"/>
      <c r="K34" s="103"/>
      <c r="M34" s="51"/>
    </row>
    <row r="35" spans="2:19">
      <c r="C35" s="76"/>
      <c r="D35" s="103"/>
      <c r="E35" s="103"/>
      <c r="F35" s="103"/>
      <c r="G35" s="103"/>
      <c r="H35" s="103"/>
      <c r="I35" s="103"/>
      <c r="J35" s="103"/>
      <c r="K35" s="103"/>
      <c r="M35" s="51"/>
    </row>
    <row r="36" spans="2:19">
      <c r="C36" s="76"/>
      <c r="D36" s="103"/>
      <c r="E36" s="103"/>
      <c r="F36" s="103"/>
      <c r="G36" s="103"/>
      <c r="H36" s="103"/>
      <c r="I36" s="103"/>
      <c r="J36" s="103"/>
      <c r="K36" s="103"/>
      <c r="M36" s="51"/>
    </row>
    <row r="37" spans="2:19">
      <c r="C37" s="76"/>
      <c r="D37" s="103"/>
      <c r="E37" s="103"/>
      <c r="F37" s="103"/>
      <c r="G37" s="103"/>
      <c r="H37" s="103"/>
      <c r="I37" s="103"/>
      <c r="J37" s="103"/>
      <c r="K37" s="103"/>
      <c r="M37" s="51"/>
    </row>
    <row r="38" spans="2:19">
      <c r="C38" s="76"/>
      <c r="D38" s="103"/>
      <c r="E38" s="103"/>
      <c r="F38" s="103"/>
      <c r="G38" s="103"/>
      <c r="H38" s="103"/>
      <c r="I38" s="103"/>
      <c r="J38" s="103"/>
      <c r="K38" s="103"/>
      <c r="M38" s="51"/>
    </row>
    <row r="39" spans="2:19">
      <c r="C39" s="76"/>
      <c r="D39" s="103"/>
      <c r="E39" s="103"/>
      <c r="F39" s="103"/>
      <c r="G39" s="103"/>
      <c r="H39" s="103"/>
      <c r="I39" s="103"/>
      <c r="J39" s="103"/>
      <c r="K39" s="103"/>
      <c r="M39" s="51"/>
    </row>
    <row r="40" spans="2:19">
      <c r="C40" s="76"/>
      <c r="D40" s="103"/>
      <c r="E40" s="103"/>
      <c r="F40" s="103"/>
      <c r="G40" s="103"/>
      <c r="H40" s="103"/>
      <c r="I40" s="103"/>
      <c r="J40" s="103"/>
      <c r="K40" s="103"/>
      <c r="M40" s="51"/>
    </row>
    <row r="41" spans="2:19">
      <c r="C41" s="76"/>
      <c r="D41" s="103"/>
      <c r="E41" s="103"/>
      <c r="F41" s="103"/>
      <c r="G41" s="103"/>
      <c r="H41" s="103"/>
      <c r="I41" s="103"/>
      <c r="J41" s="103"/>
      <c r="K41" s="103"/>
      <c r="M41" s="51"/>
    </row>
    <row r="42" spans="2:19">
      <c r="C42" s="76"/>
      <c r="D42" s="103"/>
      <c r="E42" s="103"/>
      <c r="F42" s="103"/>
      <c r="G42" s="103"/>
      <c r="H42" s="103"/>
      <c r="I42" s="103"/>
      <c r="J42" s="103"/>
      <c r="K42" s="103"/>
      <c r="M42" s="51"/>
    </row>
    <row r="43" spans="2:19">
      <c r="C43" s="76"/>
      <c r="D43" s="103"/>
      <c r="E43" s="103"/>
      <c r="F43" s="103"/>
      <c r="G43" s="103"/>
      <c r="H43" s="103"/>
      <c r="I43" s="103"/>
      <c r="J43" s="103"/>
      <c r="K43" s="103"/>
      <c r="M43" s="51"/>
    </row>
    <row r="44" spans="2:19">
      <c r="C44" s="76"/>
      <c r="D44" s="103"/>
      <c r="E44" s="103"/>
      <c r="F44" s="103"/>
      <c r="G44" s="103"/>
      <c r="H44" s="103"/>
      <c r="I44" s="103"/>
      <c r="J44" s="103"/>
      <c r="K44" s="103"/>
      <c r="M44" s="51"/>
    </row>
    <row r="45" spans="2:19" ht="15.6" customHeight="1">
      <c r="B45" s="77" t="s">
        <v>172</v>
      </c>
      <c r="C45" s="76"/>
      <c r="D45" s="103"/>
      <c r="E45" s="103"/>
      <c r="F45" s="103"/>
      <c r="G45" s="103"/>
      <c r="H45" s="103"/>
      <c r="I45" s="103"/>
      <c r="J45" s="103"/>
      <c r="K45" s="103"/>
      <c r="M45" s="51"/>
    </row>
    <row r="46" spans="2:19" ht="12.75" customHeight="1">
      <c r="B46" s="78"/>
      <c r="C46" s="76"/>
      <c r="D46" s="103"/>
      <c r="E46" s="103"/>
      <c r="F46" s="103"/>
      <c r="G46" s="103"/>
      <c r="H46" s="103"/>
      <c r="I46" s="103"/>
      <c r="J46" s="103"/>
      <c r="K46" s="103"/>
      <c r="M46" s="51"/>
    </row>
    <row r="47" spans="2:19" ht="23.25" customHeight="1">
      <c r="B47" s="130" t="s">
        <v>173</v>
      </c>
      <c r="C47" s="127"/>
      <c r="D47" s="127"/>
      <c r="E47" s="127"/>
      <c r="F47" s="127"/>
      <c r="G47" s="127"/>
      <c r="H47" s="127"/>
      <c r="I47" s="127"/>
      <c r="J47" s="127"/>
      <c r="K47" s="127"/>
      <c r="L47" s="127"/>
      <c r="M47" s="127"/>
      <c r="N47" s="127"/>
      <c r="O47" s="127"/>
      <c r="P47" s="127"/>
      <c r="Q47" s="381"/>
      <c r="R47" s="381"/>
      <c r="S47" s="382"/>
    </row>
    <row r="48" spans="2:19" ht="18.75" customHeight="1">
      <c r="B48" s="131" t="s">
        <v>158</v>
      </c>
      <c r="C48" s="106" t="s">
        <v>30</v>
      </c>
      <c r="D48" s="132" t="s">
        <v>519</v>
      </c>
      <c r="E48" s="133">
        <v>2013</v>
      </c>
      <c r="F48" s="134">
        <v>2014</v>
      </c>
      <c r="G48" s="135">
        <v>2015</v>
      </c>
      <c r="H48" s="134">
        <v>2016</v>
      </c>
      <c r="I48" s="134">
        <v>2017</v>
      </c>
      <c r="J48" s="133">
        <v>2018</v>
      </c>
      <c r="K48" s="134">
        <v>2019</v>
      </c>
      <c r="L48" s="133">
        <v>2020</v>
      </c>
      <c r="M48" s="134">
        <v>2021</v>
      </c>
      <c r="N48" s="133">
        <v>2022</v>
      </c>
      <c r="O48" s="134">
        <v>2023</v>
      </c>
      <c r="P48" s="41">
        <v>2024</v>
      </c>
      <c r="Q48" s="378" t="s">
        <v>174</v>
      </c>
      <c r="R48" s="379"/>
      <c r="S48" s="380"/>
    </row>
    <row r="49" spans="2:19" ht="15.75" customHeight="1">
      <c r="B49" s="123" t="s">
        <v>175</v>
      </c>
      <c r="C49" s="99"/>
      <c r="D49" s="99"/>
      <c r="E49" s="99"/>
      <c r="F49" s="99"/>
      <c r="G49" s="99"/>
      <c r="H49" s="99"/>
      <c r="I49" s="99"/>
      <c r="J49" s="99"/>
      <c r="K49" s="99"/>
      <c r="L49" s="99"/>
      <c r="M49" s="99"/>
      <c r="N49" s="99"/>
      <c r="O49" s="99"/>
      <c r="P49" s="99"/>
      <c r="Q49" s="376"/>
      <c r="R49" s="376"/>
      <c r="S49" s="377"/>
    </row>
    <row r="50" spans="2:19" ht="156" customHeight="1">
      <c r="B50" s="101">
        <v>13</v>
      </c>
      <c r="C50" s="125" t="s">
        <v>306</v>
      </c>
      <c r="D50" s="43"/>
      <c r="E50" s="44"/>
      <c r="F50" s="45"/>
      <c r="G50" s="46"/>
      <c r="H50" s="45"/>
      <c r="I50" s="45"/>
      <c r="J50" s="44">
        <v>100</v>
      </c>
      <c r="K50" s="44"/>
      <c r="L50" s="44">
        <v>100</v>
      </c>
      <c r="M50" s="44"/>
      <c r="N50" s="44"/>
      <c r="O50" s="44"/>
      <c r="P50" s="47"/>
      <c r="Q50" s="383" t="s">
        <v>538</v>
      </c>
      <c r="R50" s="384"/>
      <c r="S50" s="385"/>
    </row>
    <row r="51" spans="2:19" ht="15.75" customHeight="1">
      <c r="B51" s="79" t="s">
        <v>176</v>
      </c>
      <c r="C51" s="42"/>
      <c r="D51" s="42"/>
      <c r="E51" s="42"/>
      <c r="F51" s="42"/>
      <c r="G51" s="42"/>
      <c r="H51" s="42"/>
      <c r="I51" s="42"/>
      <c r="J51" s="42"/>
      <c r="K51" s="42"/>
      <c r="L51" s="42"/>
      <c r="M51" s="42"/>
      <c r="N51" s="42"/>
      <c r="O51" s="42"/>
      <c r="P51" s="42"/>
      <c r="Q51" s="390"/>
      <c r="R51" s="390"/>
      <c r="S51" s="391"/>
    </row>
    <row r="52" spans="2:19" ht="106.2" customHeight="1">
      <c r="B52" s="101">
        <v>14</v>
      </c>
      <c r="C52" s="124" t="s">
        <v>398</v>
      </c>
      <c r="D52" s="48"/>
      <c r="E52" s="49">
        <v>305523</v>
      </c>
      <c r="F52" s="50">
        <v>299548</v>
      </c>
      <c r="G52" s="52">
        <v>305209</v>
      </c>
      <c r="H52" s="50">
        <v>309448</v>
      </c>
      <c r="I52" s="50">
        <v>311698</v>
      </c>
      <c r="J52" s="49">
        <v>320272</v>
      </c>
      <c r="K52" s="49">
        <v>305145</v>
      </c>
      <c r="L52" s="49">
        <v>296417</v>
      </c>
      <c r="M52" s="49">
        <v>298496</v>
      </c>
      <c r="N52" s="49">
        <v>300246</v>
      </c>
      <c r="O52" s="49">
        <v>301714</v>
      </c>
      <c r="P52" s="53">
        <v>303066</v>
      </c>
      <c r="Q52" s="383" t="s">
        <v>520</v>
      </c>
      <c r="R52" s="384"/>
      <c r="S52" s="385"/>
    </row>
    <row r="53" spans="2:19" ht="90.6" customHeight="1">
      <c r="B53" s="101">
        <v>15</v>
      </c>
      <c r="C53" s="102" t="s">
        <v>165</v>
      </c>
      <c r="D53" s="48"/>
      <c r="E53" s="49">
        <v>1521268</v>
      </c>
      <c r="F53" s="50">
        <v>1539982</v>
      </c>
      <c r="G53" s="52">
        <v>1555088</v>
      </c>
      <c r="H53" s="50">
        <v>1569719</v>
      </c>
      <c r="I53" s="50">
        <v>1575908</v>
      </c>
      <c r="J53" s="49">
        <v>1572592</v>
      </c>
      <c r="K53" s="49">
        <v>1568711</v>
      </c>
      <c r="L53" s="49">
        <v>1556666</v>
      </c>
      <c r="M53" s="49">
        <v>1537473</v>
      </c>
      <c r="N53" s="49">
        <v>1527508</v>
      </c>
      <c r="O53" s="49">
        <v>1525324</v>
      </c>
      <c r="P53" s="53">
        <v>1523540</v>
      </c>
      <c r="Q53" s="383" t="s">
        <v>521</v>
      </c>
      <c r="R53" s="384"/>
      <c r="S53" s="385"/>
    </row>
    <row r="54" spans="2:19" ht="104.4" customHeight="1">
      <c r="B54" s="101">
        <v>16</v>
      </c>
      <c r="C54" s="124" t="s">
        <v>101</v>
      </c>
      <c r="D54" s="48"/>
      <c r="E54" s="49">
        <v>23111782</v>
      </c>
      <c r="F54" s="50">
        <v>23469579</v>
      </c>
      <c r="G54" s="52">
        <v>23820236</v>
      </c>
      <c r="H54" s="50">
        <v>24195701</v>
      </c>
      <c r="I54" s="50">
        <v>24590334</v>
      </c>
      <c r="J54" s="49">
        <v>24979230</v>
      </c>
      <c r="K54" s="49">
        <v>25357170</v>
      </c>
      <c r="L54" s="49">
        <v>25670051</v>
      </c>
      <c r="M54" s="49">
        <v>25921089</v>
      </c>
      <c r="N54" s="49">
        <v>26177413</v>
      </c>
      <c r="O54" s="49">
        <v>26439111</v>
      </c>
      <c r="P54" s="53">
        <v>26699482</v>
      </c>
      <c r="Q54" s="383" t="s">
        <v>522</v>
      </c>
      <c r="R54" s="384"/>
      <c r="S54" s="385"/>
    </row>
    <row r="55" spans="2:19">
      <c r="C55" s="76"/>
      <c r="D55" s="103"/>
      <c r="E55" s="103"/>
      <c r="F55" s="103"/>
      <c r="G55" s="103"/>
      <c r="H55" s="103"/>
      <c r="I55" s="103"/>
      <c r="J55" s="103"/>
      <c r="K55" s="103"/>
    </row>
    <row r="56" spans="2:19" ht="15.6" customHeight="1">
      <c r="B56" s="389" t="s">
        <v>443</v>
      </c>
      <c r="C56" s="389"/>
      <c r="D56" s="389"/>
      <c r="E56" s="389"/>
      <c r="F56" s="389"/>
      <c r="G56" s="389"/>
      <c r="H56" s="389"/>
      <c r="I56" s="389"/>
      <c r="J56" s="389"/>
    </row>
    <row r="57" spans="2:19" ht="72" customHeight="1">
      <c r="B57" s="386" t="s">
        <v>616</v>
      </c>
      <c r="C57" s="387"/>
      <c r="D57" s="387"/>
      <c r="E57" s="387"/>
      <c r="F57" s="387"/>
      <c r="G57" s="387"/>
      <c r="H57" s="387"/>
      <c r="I57" s="387"/>
      <c r="J57" s="387"/>
      <c r="K57" s="387"/>
      <c r="L57" s="388"/>
    </row>
  </sheetData>
  <sheetProtection algorithmName="SHA-512" hashValue="zvwyzPNZBBqO78bWFbrNcOG/J5M4vqEJK3JlG6YyqTW9lN4UJeGIscGm28XeHpN0FhIzGtHkl2tCT3xYoVuGJw==" saltValue="+YyA0IrgfZrJ86rQbbh9mw==" spinCount="100000" sheet="1" formatCells="0" formatColumns="0" formatRows="0" insertColumns="0" insertRows="0" insertHyperlinks="0"/>
  <mergeCells count="21">
    <mergeCell ref="Y20:Z20"/>
    <mergeCell ref="N7:O7"/>
    <mergeCell ref="P7:Q7"/>
    <mergeCell ref="R7:S7"/>
    <mergeCell ref="Y7:Y8"/>
    <mergeCell ref="Z7:Z8"/>
    <mergeCell ref="Q51:S51"/>
    <mergeCell ref="F7:G7"/>
    <mergeCell ref="H7:I7"/>
    <mergeCell ref="J7:K7"/>
    <mergeCell ref="L7:M7"/>
    <mergeCell ref="Q52:S52"/>
    <mergeCell ref="B57:L57"/>
    <mergeCell ref="Q53:S53"/>
    <mergeCell ref="Q54:S54"/>
    <mergeCell ref="B56:J56"/>
    <mergeCell ref="D7:E7"/>
    <mergeCell ref="Q49:S49"/>
    <mergeCell ref="Q48:S48"/>
    <mergeCell ref="Q47:S47"/>
    <mergeCell ref="Q50:S50"/>
  </mergeCells>
  <pageMargins left="0.23622047244094491" right="0.23622047244094491" top="0.74803149606299213" bottom="0.74803149606299213" header="0.31496062992125984" footer="0.31496062992125984"/>
  <pageSetup paperSize="9" scale="57" fitToHeight="0" orientation="landscape"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7"/>
  <sheetViews>
    <sheetView showGridLines="0" zoomScale="70" zoomScaleNormal="70" workbookViewId="0">
      <selection activeCell="B5" sqref="B5"/>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6.6640625" customWidth="1"/>
    <col min="25" max="25" width="53.6640625" customWidth="1"/>
    <col min="26" max="26" width="44.5546875" customWidth="1"/>
  </cols>
  <sheetData>
    <row r="1" spans="1:26" ht="15.6" customHeight="1">
      <c r="A1" s="137"/>
      <c r="B1" s="137" t="s">
        <v>110</v>
      </c>
      <c r="C1" s="138"/>
      <c r="D1" s="96" t="s">
        <v>10</v>
      </c>
      <c r="E1" s="138"/>
      <c r="F1" s="138"/>
      <c r="G1" s="138"/>
      <c r="H1" s="138"/>
      <c r="I1" s="138"/>
      <c r="J1" s="138"/>
      <c r="K1" s="138"/>
      <c r="L1" s="138"/>
      <c r="M1" s="138"/>
      <c r="N1" s="138"/>
      <c r="O1" s="138"/>
      <c r="P1" s="138"/>
      <c r="Q1" s="138"/>
      <c r="R1" s="138"/>
      <c r="S1" s="138"/>
      <c r="T1" s="138"/>
      <c r="U1" s="138"/>
      <c r="V1" s="138"/>
      <c r="W1" s="138"/>
      <c r="X1" s="138"/>
      <c r="Y1" s="138"/>
      <c r="Z1" s="138"/>
    </row>
    <row r="2" spans="1:26" ht="15.6" customHeight="1">
      <c r="A2" s="137"/>
      <c r="B2" s="137" t="s">
        <v>111</v>
      </c>
      <c r="C2" s="138"/>
      <c r="D2" s="97" t="s">
        <v>546</v>
      </c>
      <c r="E2" s="138"/>
      <c r="F2" s="138"/>
      <c r="G2" s="138"/>
      <c r="H2" s="138"/>
      <c r="I2" s="138"/>
      <c r="J2" s="138"/>
      <c r="K2" s="138"/>
      <c r="L2" s="138"/>
      <c r="M2" s="138"/>
      <c r="N2" s="138"/>
      <c r="O2" s="138"/>
      <c r="P2" s="138"/>
      <c r="Q2" s="138"/>
      <c r="R2" s="138"/>
      <c r="S2" s="138"/>
      <c r="T2" s="138"/>
      <c r="U2" s="138"/>
      <c r="V2" s="138"/>
      <c r="W2" s="138"/>
      <c r="X2" s="138"/>
      <c r="Y2" s="138"/>
      <c r="Z2" s="138"/>
    </row>
    <row r="3" spans="1:26">
      <c r="A3" s="138"/>
      <c r="B3" s="138"/>
      <c r="C3" s="138"/>
      <c r="D3" s="138"/>
      <c r="E3" s="138"/>
      <c r="F3" s="138"/>
      <c r="G3" s="138"/>
      <c r="H3" s="138"/>
      <c r="I3" s="138"/>
      <c r="J3" s="138"/>
      <c r="K3" s="138"/>
      <c r="L3" s="138"/>
      <c r="M3" s="138"/>
      <c r="N3" s="138"/>
      <c r="O3" s="138"/>
      <c r="P3" s="138"/>
      <c r="Q3" s="138"/>
      <c r="R3" s="138"/>
      <c r="S3" s="138"/>
      <c r="T3" s="138"/>
      <c r="U3" s="138"/>
      <c r="V3" s="138"/>
      <c r="W3" s="138"/>
      <c r="X3" s="138"/>
      <c r="Y3" s="138"/>
      <c r="Z3" s="138"/>
    </row>
    <row r="4" spans="1:26">
      <c r="A4" s="138"/>
      <c r="B4" s="138"/>
      <c r="C4" s="138"/>
      <c r="D4" s="65" t="s">
        <v>515</v>
      </c>
      <c r="E4" s="66"/>
      <c r="F4" s="66"/>
      <c r="G4" s="138"/>
      <c r="H4" s="138"/>
      <c r="I4" s="138"/>
      <c r="J4" s="138"/>
      <c r="K4" s="138"/>
      <c r="L4" s="138"/>
      <c r="M4" s="138"/>
      <c r="N4" s="138"/>
      <c r="O4" s="138"/>
      <c r="P4" s="138"/>
      <c r="Q4" s="138"/>
      <c r="R4" s="138"/>
      <c r="S4" s="138"/>
      <c r="T4" s="138"/>
      <c r="U4" s="138"/>
      <c r="V4" s="138"/>
      <c r="W4" s="138"/>
      <c r="X4" s="138"/>
      <c r="Y4" s="138"/>
      <c r="Z4" s="138"/>
    </row>
    <row r="5" spans="1:26" ht="21" customHeight="1">
      <c r="A5" s="139"/>
      <c r="B5" s="7" t="s">
        <v>386</v>
      </c>
      <c r="C5" s="8"/>
      <c r="D5" s="8"/>
      <c r="E5" s="40"/>
      <c r="F5" s="8"/>
      <c r="G5" s="8"/>
      <c r="H5" s="8"/>
      <c r="I5" s="8"/>
      <c r="J5" s="8"/>
      <c r="K5" s="8"/>
      <c r="L5" s="8"/>
      <c r="M5" s="8"/>
      <c r="N5" s="139"/>
      <c r="O5" s="139"/>
      <c r="P5" s="139"/>
      <c r="Q5" s="139"/>
      <c r="R5" s="139"/>
      <c r="S5" s="139"/>
      <c r="T5" s="139"/>
      <c r="U5" s="139"/>
      <c r="V5" s="139"/>
      <c r="W5" s="139"/>
      <c r="X5" s="139"/>
      <c r="Y5" s="139"/>
      <c r="Z5" s="139"/>
    </row>
    <row r="6" spans="1:26" ht="15" customHeight="1">
      <c r="A6" s="138"/>
      <c r="B6" s="138"/>
      <c r="C6" s="138"/>
      <c r="D6" s="138"/>
      <c r="E6" s="138"/>
      <c r="F6" s="138"/>
      <c r="G6" s="138"/>
      <c r="H6" s="138"/>
      <c r="I6" s="138"/>
      <c r="J6" s="138"/>
      <c r="K6" s="140"/>
      <c r="L6" s="138"/>
      <c r="M6" s="138"/>
      <c r="N6" s="138"/>
      <c r="O6" s="138"/>
      <c r="P6" s="138"/>
      <c r="Q6" s="138"/>
      <c r="R6" s="138"/>
      <c r="S6" s="138"/>
      <c r="T6" s="138"/>
      <c r="U6" s="138"/>
      <c r="V6" s="138"/>
      <c r="W6" s="138"/>
      <c r="X6" s="138"/>
      <c r="Y6" s="138"/>
      <c r="Z6" s="138"/>
    </row>
    <row r="7" spans="1:26" ht="29.25" customHeight="1">
      <c r="A7" s="138"/>
      <c r="B7" s="94" t="s">
        <v>158</v>
      </c>
      <c r="C7" s="118" t="s">
        <v>30</v>
      </c>
      <c r="D7" s="394" t="s">
        <v>519</v>
      </c>
      <c r="E7" s="409"/>
      <c r="F7" s="394">
        <v>2013</v>
      </c>
      <c r="G7" s="409"/>
      <c r="H7" s="394">
        <v>2014</v>
      </c>
      <c r="I7" s="409"/>
      <c r="J7" s="394">
        <v>2015</v>
      </c>
      <c r="K7" s="409"/>
      <c r="L7" s="394">
        <v>2016</v>
      </c>
      <c r="M7" s="409"/>
      <c r="N7" s="394">
        <v>2017</v>
      </c>
      <c r="O7" s="409"/>
      <c r="P7" s="394">
        <v>2018</v>
      </c>
      <c r="Q7" s="409"/>
      <c r="R7" s="394">
        <v>2019</v>
      </c>
      <c r="S7" s="409"/>
      <c r="T7" s="119">
        <v>2020</v>
      </c>
      <c r="U7" s="119">
        <v>2021</v>
      </c>
      <c r="V7" s="119">
        <v>2022</v>
      </c>
      <c r="W7" s="141">
        <v>2023</v>
      </c>
      <c r="X7" s="119">
        <v>2024</v>
      </c>
      <c r="Y7" s="400" t="s">
        <v>498</v>
      </c>
      <c r="Z7" s="402" t="s">
        <v>160</v>
      </c>
    </row>
    <row r="8" spans="1:26" ht="29.25" customHeight="1">
      <c r="A8" s="138"/>
      <c r="B8" s="95"/>
      <c r="C8" s="120"/>
      <c r="D8" s="121" t="s">
        <v>161</v>
      </c>
      <c r="E8" s="94" t="s">
        <v>550</v>
      </c>
      <c r="F8" s="121" t="s">
        <v>161</v>
      </c>
      <c r="G8" s="94" t="s">
        <v>550</v>
      </c>
      <c r="H8" s="121" t="s">
        <v>161</v>
      </c>
      <c r="I8" s="94" t="s">
        <v>550</v>
      </c>
      <c r="J8" s="121" t="s">
        <v>161</v>
      </c>
      <c r="K8" s="94" t="s">
        <v>550</v>
      </c>
      <c r="L8" s="121" t="s">
        <v>161</v>
      </c>
      <c r="M8" s="94" t="s">
        <v>550</v>
      </c>
      <c r="N8" s="121" t="s">
        <v>161</v>
      </c>
      <c r="O8" s="94" t="s">
        <v>550</v>
      </c>
      <c r="P8" s="121" t="s">
        <v>161</v>
      </c>
      <c r="Q8" s="94" t="s">
        <v>550</v>
      </c>
      <c r="R8" s="121" t="s">
        <v>161</v>
      </c>
      <c r="S8" s="94" t="s">
        <v>550</v>
      </c>
      <c r="T8" s="122"/>
      <c r="U8" s="122"/>
      <c r="V8" s="122"/>
      <c r="W8" s="142"/>
      <c r="X8" s="122"/>
      <c r="Y8" s="401"/>
      <c r="Z8" s="403"/>
    </row>
    <row r="9" spans="1:26" ht="15.6" customHeight="1">
      <c r="A9" s="138"/>
      <c r="B9" s="123" t="s">
        <v>162</v>
      </c>
      <c r="C9" s="99"/>
      <c r="D9" s="99"/>
      <c r="E9" s="99"/>
      <c r="F9" s="99"/>
      <c r="G9" s="99"/>
      <c r="H9" s="99"/>
      <c r="I9" s="99"/>
      <c r="J9" s="99"/>
      <c r="K9" s="99"/>
      <c r="L9" s="99"/>
      <c r="M9" s="99"/>
      <c r="N9" s="99"/>
      <c r="O9" s="99"/>
      <c r="P9" s="99"/>
      <c r="Q9" s="99"/>
      <c r="R9" s="99"/>
      <c r="S9" s="99"/>
      <c r="T9" s="99"/>
      <c r="U9" s="99"/>
      <c r="V9" s="99"/>
      <c r="W9" s="99"/>
      <c r="X9" s="73"/>
      <c r="Y9" s="99"/>
      <c r="Z9" s="100"/>
    </row>
    <row r="10" spans="1:26" ht="103.2" customHeight="1">
      <c r="B10" s="101">
        <v>1</v>
      </c>
      <c r="C10" s="124" t="s">
        <v>480</v>
      </c>
      <c r="D10" s="80"/>
      <c r="E10" s="157"/>
      <c r="F10" s="149">
        <v>148119</v>
      </c>
      <c r="G10" s="157">
        <v>148655</v>
      </c>
      <c r="H10" s="149">
        <v>153795</v>
      </c>
      <c r="I10" s="157">
        <v>154116</v>
      </c>
      <c r="J10" s="149">
        <v>157162</v>
      </c>
      <c r="K10" s="157">
        <v>157160</v>
      </c>
      <c r="L10" s="149">
        <v>158429</v>
      </c>
      <c r="M10" s="157">
        <v>159046</v>
      </c>
      <c r="N10" s="149">
        <v>163016</v>
      </c>
      <c r="O10" s="157">
        <v>164125</v>
      </c>
      <c r="P10" s="149"/>
      <c r="Q10" s="157">
        <v>159209</v>
      </c>
      <c r="R10" s="149"/>
      <c r="S10" s="157">
        <v>164617</v>
      </c>
      <c r="T10" s="160">
        <v>162442</v>
      </c>
      <c r="U10" s="160">
        <v>171872</v>
      </c>
      <c r="V10" s="160">
        <v>191206</v>
      </c>
      <c r="W10" s="113">
        <v>182781</v>
      </c>
      <c r="X10" s="291"/>
      <c r="Y10" s="300" t="s">
        <v>614</v>
      </c>
      <c r="Z10" s="150" t="s">
        <v>177</v>
      </c>
    </row>
    <row r="11" spans="1:26" ht="144">
      <c r="B11" s="101">
        <v>2</v>
      </c>
      <c r="C11" s="108" t="s">
        <v>481</v>
      </c>
      <c r="D11" s="319"/>
      <c r="E11" s="320"/>
      <c r="F11" s="321"/>
      <c r="G11" s="332"/>
      <c r="H11" s="333"/>
      <c r="I11" s="332"/>
      <c r="J11" s="333"/>
      <c r="K11" s="332"/>
      <c r="L11" s="333"/>
      <c r="M11" s="332"/>
      <c r="N11" s="333"/>
      <c r="O11" s="332"/>
      <c r="P11" s="333"/>
      <c r="Q11" s="332"/>
      <c r="R11" s="333"/>
      <c r="S11" s="332"/>
      <c r="T11" s="332"/>
      <c r="U11" s="332"/>
      <c r="V11" s="332"/>
      <c r="W11" s="332"/>
      <c r="X11" s="291"/>
      <c r="Y11" s="300" t="s">
        <v>638</v>
      </c>
      <c r="Z11" s="150"/>
    </row>
    <row r="12" spans="1:26" ht="86.4">
      <c r="B12" s="101">
        <v>3</v>
      </c>
      <c r="C12" s="108" t="s">
        <v>482</v>
      </c>
      <c r="D12" s="319"/>
      <c r="E12" s="320"/>
      <c r="F12" s="321"/>
      <c r="G12" s="332"/>
      <c r="H12" s="333"/>
      <c r="I12" s="332"/>
      <c r="J12" s="333"/>
      <c r="K12" s="332"/>
      <c r="L12" s="333"/>
      <c r="M12" s="332"/>
      <c r="N12" s="333"/>
      <c r="O12" s="332"/>
      <c r="P12" s="333"/>
      <c r="Q12" s="332"/>
      <c r="R12" s="333"/>
      <c r="S12" s="332"/>
      <c r="T12" s="332"/>
      <c r="U12" s="332"/>
      <c r="V12" s="332"/>
      <c r="W12" s="332"/>
      <c r="X12" s="291"/>
      <c r="Y12" s="300" t="s">
        <v>639</v>
      </c>
      <c r="Z12" s="150"/>
    </row>
    <row r="13" spans="1:26" ht="117.6" customHeight="1">
      <c r="B13" s="101">
        <v>4</v>
      </c>
      <c r="C13" s="124" t="s">
        <v>483</v>
      </c>
      <c r="D13" s="80"/>
      <c r="E13" s="157"/>
      <c r="F13" s="149">
        <v>142</v>
      </c>
      <c r="G13" s="157">
        <v>267</v>
      </c>
      <c r="H13" s="149">
        <v>148</v>
      </c>
      <c r="I13" s="157">
        <v>265</v>
      </c>
      <c r="J13" s="149">
        <v>109</v>
      </c>
      <c r="K13" s="157">
        <v>291</v>
      </c>
      <c r="L13" s="149">
        <v>49</v>
      </c>
      <c r="M13" s="157">
        <v>186</v>
      </c>
      <c r="N13" s="149"/>
      <c r="O13" s="157">
        <v>244</v>
      </c>
      <c r="P13" s="149"/>
      <c r="Q13" s="157">
        <v>277</v>
      </c>
      <c r="R13" s="149"/>
      <c r="S13" s="157">
        <v>216</v>
      </c>
      <c r="T13" s="160">
        <v>262</v>
      </c>
      <c r="U13" s="160">
        <v>291</v>
      </c>
      <c r="V13" s="160">
        <v>276</v>
      </c>
      <c r="W13" s="113">
        <v>135</v>
      </c>
      <c r="X13" s="291"/>
      <c r="Y13" s="61" t="s">
        <v>554</v>
      </c>
      <c r="Z13" s="150"/>
    </row>
    <row r="14" spans="1:26" ht="129.6">
      <c r="B14" s="101">
        <v>5</v>
      </c>
      <c r="C14" s="124" t="s">
        <v>484</v>
      </c>
      <c r="D14" s="319"/>
      <c r="E14" s="322"/>
      <c r="F14" s="323"/>
      <c r="G14" s="334"/>
      <c r="H14" s="335"/>
      <c r="I14" s="334"/>
      <c r="J14" s="335"/>
      <c r="K14" s="334"/>
      <c r="L14" s="335"/>
      <c r="M14" s="334"/>
      <c r="N14" s="335"/>
      <c r="O14" s="334"/>
      <c r="P14" s="335"/>
      <c r="Q14" s="334"/>
      <c r="R14" s="335"/>
      <c r="S14" s="334"/>
      <c r="T14" s="334"/>
      <c r="U14" s="334"/>
      <c r="V14" s="334"/>
      <c r="W14" s="334"/>
      <c r="X14" s="291"/>
      <c r="Y14" s="61" t="s">
        <v>640</v>
      </c>
      <c r="Z14" s="150"/>
    </row>
    <row r="15" spans="1:26" ht="15.6" customHeight="1">
      <c r="B15" s="123" t="s">
        <v>178</v>
      </c>
      <c r="C15" s="99"/>
      <c r="D15" s="99"/>
      <c r="E15" s="86"/>
      <c r="F15" s="99"/>
      <c r="G15" s="86"/>
      <c r="H15" s="99"/>
      <c r="I15" s="86"/>
      <c r="J15" s="99"/>
      <c r="K15" s="86"/>
      <c r="L15" s="99"/>
      <c r="M15" s="86"/>
      <c r="N15" s="99"/>
      <c r="O15" s="86"/>
      <c r="P15" s="99"/>
      <c r="Q15" s="86"/>
      <c r="R15" s="99"/>
      <c r="S15" s="86"/>
      <c r="T15" s="86"/>
      <c r="U15" s="86"/>
      <c r="V15" s="86"/>
      <c r="W15" s="86"/>
      <c r="X15" s="252"/>
      <c r="Y15" s="99"/>
      <c r="Z15" s="100"/>
    </row>
    <row r="16" spans="1:26" ht="267" customHeight="1" thickBot="1">
      <c r="B16" s="101">
        <v>6</v>
      </c>
      <c r="C16" s="124" t="s">
        <v>399</v>
      </c>
      <c r="D16" s="80"/>
      <c r="E16" s="157"/>
      <c r="F16" s="149">
        <v>147678</v>
      </c>
      <c r="G16" s="157">
        <v>148922</v>
      </c>
      <c r="H16" s="149">
        <v>153580</v>
      </c>
      <c r="I16" s="157">
        <v>154379</v>
      </c>
      <c r="J16" s="149">
        <v>159052</v>
      </c>
      <c r="K16" s="157">
        <v>157451</v>
      </c>
      <c r="L16" s="149">
        <v>158504</v>
      </c>
      <c r="M16" s="157">
        <v>159232</v>
      </c>
      <c r="N16" s="149">
        <v>160909</v>
      </c>
      <c r="O16" s="157">
        <v>164367</v>
      </c>
      <c r="P16" s="149"/>
      <c r="Q16" s="157">
        <v>159485</v>
      </c>
      <c r="R16" s="149"/>
      <c r="S16" s="157">
        <v>164831</v>
      </c>
      <c r="T16" s="113">
        <v>162700</v>
      </c>
      <c r="U16" s="160">
        <v>172153</v>
      </c>
      <c r="V16" s="161">
        <v>191463</v>
      </c>
      <c r="W16" s="113">
        <v>182839</v>
      </c>
      <c r="X16" s="292"/>
      <c r="Y16" s="61" t="s">
        <v>635</v>
      </c>
      <c r="Z16" s="150"/>
    </row>
    <row r="17" spans="2:26" ht="15.6" customHeight="1" thickTop="1">
      <c r="B17" s="143" t="s">
        <v>166</v>
      </c>
      <c r="C17" s="144"/>
      <c r="D17" s="144"/>
      <c r="E17" s="158"/>
      <c r="F17" s="144"/>
      <c r="G17" s="158"/>
      <c r="H17" s="144"/>
      <c r="I17" s="158"/>
      <c r="J17" s="144"/>
      <c r="K17" s="158"/>
      <c r="L17" s="144"/>
      <c r="M17" s="158"/>
      <c r="N17" s="144"/>
      <c r="O17" s="158"/>
      <c r="P17" s="144"/>
      <c r="Q17" s="158"/>
      <c r="R17" s="144"/>
      <c r="S17" s="158"/>
      <c r="T17" s="158"/>
      <c r="U17" s="158"/>
      <c r="V17" s="158"/>
      <c r="W17" s="158"/>
      <c r="X17" s="151" t="s">
        <v>159</v>
      </c>
      <c r="Y17" s="152"/>
      <c r="Z17" s="153"/>
    </row>
    <row r="18" spans="2:26" ht="144.75" customHeight="1">
      <c r="B18" s="101">
        <v>7</v>
      </c>
      <c r="C18" s="124" t="s">
        <v>392</v>
      </c>
      <c r="D18" s="154" t="str">
        <f t="shared" ref="D18" si="0">IF(OR(ISBLANK(D10),ISBLANK(D16)),IF(OR(ISBLANK(D10),ISBLANK(D44)),"",100*D10/D44),100*D10/D16)</f>
        <v/>
      </c>
      <c r="E18" s="159" t="str">
        <f>IF(OR(ISBLANK(E10),ISBLANK(E16)),IF(OR(ISBLANK(E10),ISBLANK(D44)),"",100*E10/D44),100*E10/E16)</f>
        <v/>
      </c>
      <c r="F18" s="154">
        <f>IF(OR(ISBLANK(F10),ISBLANK(F16)),IF(OR(ISBLANK(F10),ISBLANK(E44)),"",100*F10/E44),100*F10/F16)</f>
        <v>100.29862267907204</v>
      </c>
      <c r="G18" s="159">
        <f>IF(OR(ISBLANK(G10),ISBLANK(G16)),IF(OR(ISBLANK(G10),ISBLANK(E44)),"",100*G10/E44),100*G10/G16)</f>
        <v>99.820711513409705</v>
      </c>
      <c r="H18" s="154">
        <f>IF(OR(ISBLANK(H10),ISBLANK(H16)),IF(OR(ISBLANK(H10),ISBLANK(F44)),"",100*H10/F44),100*H10/H16)</f>
        <v>100.13999218648262</v>
      </c>
      <c r="I18" s="159">
        <f>IF(OR(ISBLANK(I10),ISBLANK(I16)),IF(OR(ISBLANK(I10),ISBLANK(F44)),"",100*I10/F44),100*I10/I16)</f>
        <v>99.829640041715521</v>
      </c>
      <c r="J18" s="154">
        <f>IF(OR(ISBLANK(J10),ISBLANK(J16)),IF(OR(ISBLANK(J10),ISBLANK(G44)),"",100*J10/G44),100*J10/J16)</f>
        <v>98.811709378065032</v>
      </c>
      <c r="K18" s="159">
        <f>IF(OR(ISBLANK(K10),ISBLANK(K16)),IF(OR(ISBLANK(K10),ISBLANK(G44)),"",100*K10/G44),100*K10/K16)</f>
        <v>99.815180595867915</v>
      </c>
      <c r="L18" s="154">
        <f>IF(OR(ISBLANK(L10),ISBLANK(L16)),IF(OR(ISBLANK(L10),ISBLANK(H44)),"",100*L10/H44),100*L10/L16)</f>
        <v>99.952682582143041</v>
      </c>
      <c r="M18" s="159">
        <f>IF(OR(ISBLANK(M10),ISBLANK(M16)),IF(OR(ISBLANK(M10),ISBLANK(H44)),"",100*M10/H44),100*M10/M16)</f>
        <v>99.883189308681679</v>
      </c>
      <c r="N18" s="154">
        <f>IF(OR(ISBLANK(N10),ISBLANK(N16)),IF(OR(ISBLANK(N10),ISBLANK(I44)),"",100*N10/I44),100*N10/N16)</f>
        <v>101.3094357680428</v>
      </c>
      <c r="O18" s="159">
        <f>IF(OR(ISBLANK(O10),ISBLANK(O16)),IF(OR(ISBLANK(O10),ISBLANK(I44)),"",100*O10/I44),100*O10/O16)</f>
        <v>99.852768499759691</v>
      </c>
      <c r="P18" s="154" t="str">
        <f>IF(OR(ISBLANK(P10),ISBLANK(P16)),IF(OR(ISBLANK(P10),ISBLANK(J44)),"",100*P10/J44),100*P10/P16)</f>
        <v/>
      </c>
      <c r="Q18" s="159">
        <f>IF(OR(ISBLANK(Q10),ISBLANK(Q16)),IF(OR(ISBLANK(Q10),ISBLANK(J44)),"",100*Q10/J44),100*Q10/Q16)</f>
        <v>99.826942972693359</v>
      </c>
      <c r="R18" s="154" t="str">
        <f>IF(OR(ISBLANK(R10),ISBLANK(R16)),IF(OR(ISBLANK(R10),ISBLANK(K44)),"",100*R10/K44),100*R10/R16)</f>
        <v/>
      </c>
      <c r="S18" s="159">
        <f>IF(OR(ISBLANK(S10),ISBLANK(S16)),IF(OR(ISBLANK(S10),ISBLANK(K44)),"",100*S10/K44),100*S10/S16)</f>
        <v>99.870170052963331</v>
      </c>
      <c r="T18" s="56">
        <f>IF(OR(ISBLANK(T10),ISBLANK(T16)),IF(OR(ISBLANK(T10),ISBLANK(L44)),"",100*T10/L44),100*T10/T16)</f>
        <v>99.841425937307932</v>
      </c>
      <c r="U18" s="56">
        <f>IF(OR(ISBLANK(U10),ISBLANK(U16)),IF(OR(ISBLANK(U10),ISBLANK(M44)),"",100*U10/M44),100*U10/U16)</f>
        <v>99.836773102995593</v>
      </c>
      <c r="V18" s="56">
        <f>IF(OR(ISBLANK(V10),ISBLANK(V16)),IF(OR(ISBLANK(V10),ISBLANK(N44)),"",100*V10/N44),100*V10/V16)</f>
        <v>99.865770409948652</v>
      </c>
      <c r="W18" s="87">
        <f>IF(OR(ISBLANK(W10),ISBLANK(W16)),IF(OR(ISBLANK(W10),ISBLANK(O44)),"",100*W10/O44),100*W10/W16)</f>
        <v>99.96827810259299</v>
      </c>
      <c r="X18" s="114"/>
      <c r="Y18" s="61" t="s">
        <v>630</v>
      </c>
      <c r="Z18" s="155"/>
    </row>
    <row r="19" spans="2:26" ht="158.4">
      <c r="B19" s="101">
        <v>8</v>
      </c>
      <c r="C19" s="124" t="s">
        <v>393</v>
      </c>
      <c r="D19" s="324" t="str">
        <f t="shared" ref="D19:W19" si="1">IF(OR(ISBLANK(D10),ISBLANK(D14)),"",100*D14/D10)</f>
        <v/>
      </c>
      <c r="E19" s="325" t="str">
        <f t="shared" si="1"/>
        <v/>
      </c>
      <c r="F19" s="324" t="str">
        <f t="shared" si="1"/>
        <v/>
      </c>
      <c r="G19" s="336" t="str">
        <f t="shared" si="1"/>
        <v/>
      </c>
      <c r="H19" s="337" t="str">
        <f t="shared" si="1"/>
        <v/>
      </c>
      <c r="I19" s="336" t="str">
        <f t="shared" si="1"/>
        <v/>
      </c>
      <c r="J19" s="337" t="str">
        <f t="shared" si="1"/>
        <v/>
      </c>
      <c r="K19" s="336" t="str">
        <f t="shared" si="1"/>
        <v/>
      </c>
      <c r="L19" s="337" t="str">
        <f t="shared" si="1"/>
        <v/>
      </c>
      <c r="M19" s="336" t="str">
        <f t="shared" si="1"/>
        <v/>
      </c>
      <c r="N19" s="337" t="str">
        <f t="shared" si="1"/>
        <v/>
      </c>
      <c r="O19" s="336" t="str">
        <f t="shared" si="1"/>
        <v/>
      </c>
      <c r="P19" s="337" t="str">
        <f t="shared" si="1"/>
        <v/>
      </c>
      <c r="Q19" s="336" t="str">
        <f t="shared" si="1"/>
        <v/>
      </c>
      <c r="R19" s="337" t="str">
        <f t="shared" si="1"/>
        <v/>
      </c>
      <c r="S19" s="336" t="str">
        <f t="shared" si="1"/>
        <v/>
      </c>
      <c r="T19" s="336" t="str">
        <f t="shared" si="1"/>
        <v/>
      </c>
      <c r="U19" s="336" t="str">
        <f t="shared" si="1"/>
        <v/>
      </c>
      <c r="V19" s="336" t="str">
        <f t="shared" si="1"/>
        <v/>
      </c>
      <c r="W19" s="336" t="str">
        <f t="shared" si="1"/>
        <v/>
      </c>
      <c r="X19" s="136"/>
      <c r="Y19" s="61" t="s">
        <v>645</v>
      </c>
      <c r="Z19" s="155"/>
    </row>
    <row r="20" spans="2:26" ht="6" customHeight="1">
      <c r="B20" s="138"/>
      <c r="C20" s="145"/>
      <c r="D20" s="103"/>
      <c r="E20" s="103"/>
      <c r="F20" s="103"/>
      <c r="G20" s="103"/>
      <c r="H20" s="103"/>
      <c r="I20" s="103"/>
      <c r="J20" s="103"/>
      <c r="K20" s="111"/>
      <c r="L20" s="51"/>
      <c r="M20" s="138"/>
      <c r="N20" s="138"/>
      <c r="O20" s="138"/>
      <c r="P20" s="138"/>
      <c r="Q20" s="138"/>
      <c r="R20" s="138"/>
      <c r="S20" s="138"/>
      <c r="T20" s="138"/>
      <c r="U20" s="138"/>
      <c r="V20" s="138"/>
      <c r="W20" s="138"/>
      <c r="X20" s="112"/>
      <c r="Y20" s="138"/>
      <c r="Z20" s="138"/>
    </row>
    <row r="21" spans="2:26" ht="12.75" customHeight="1">
      <c r="B21" s="138"/>
      <c r="C21" s="145"/>
      <c r="D21" s="103"/>
      <c r="E21" s="103"/>
      <c r="F21" s="103"/>
      <c r="G21" s="103"/>
      <c r="H21" s="103"/>
      <c r="I21" s="103"/>
      <c r="J21" s="103"/>
      <c r="K21" s="103"/>
      <c r="L21" s="51"/>
      <c r="M21" s="138"/>
      <c r="N21" s="138"/>
      <c r="O21" s="138"/>
      <c r="P21" s="138"/>
      <c r="Q21" s="138"/>
      <c r="R21" s="138"/>
      <c r="S21" s="138"/>
      <c r="T21" s="138"/>
      <c r="U21" s="138"/>
      <c r="V21" s="138"/>
      <c r="W21" s="138"/>
      <c r="X21" s="138"/>
      <c r="Y21" s="138"/>
      <c r="Z21" s="138"/>
    </row>
    <row r="22" spans="2:26" ht="23.25" customHeight="1">
      <c r="B22" s="126" t="s">
        <v>179</v>
      </c>
      <c r="C22" s="127"/>
      <c r="D22" s="127"/>
      <c r="E22" s="127"/>
      <c r="F22" s="127"/>
      <c r="G22" s="127"/>
      <c r="H22" s="127"/>
      <c r="I22" s="127"/>
      <c r="J22" s="127"/>
      <c r="K22" s="127"/>
      <c r="L22" s="156"/>
      <c r="M22" s="138"/>
      <c r="N22" s="138"/>
      <c r="O22" s="138"/>
      <c r="P22" s="138"/>
      <c r="Q22" s="138"/>
      <c r="R22" s="138"/>
      <c r="S22" s="138"/>
      <c r="T22" s="138"/>
      <c r="U22" s="138"/>
      <c r="V22" s="138"/>
      <c r="W22" s="138"/>
      <c r="X22" s="138"/>
      <c r="Y22" s="138"/>
      <c r="Z22" s="138"/>
    </row>
    <row r="23" spans="2:26" ht="15" customHeight="1">
      <c r="B23" s="138"/>
      <c r="C23" s="145"/>
      <c r="D23" s="103"/>
      <c r="E23" s="103"/>
      <c r="F23" s="103"/>
      <c r="G23" s="103"/>
      <c r="H23" s="103"/>
      <c r="I23" s="103"/>
      <c r="J23" s="103"/>
      <c r="K23" s="103"/>
      <c r="L23" s="51"/>
      <c r="M23" s="138"/>
      <c r="N23" s="138"/>
      <c r="O23" s="138"/>
      <c r="P23" s="138"/>
      <c r="Q23" s="138"/>
      <c r="R23" s="138"/>
      <c r="S23" s="138"/>
      <c r="T23" s="138"/>
      <c r="U23" s="138"/>
      <c r="V23" s="138"/>
      <c r="W23" s="138"/>
      <c r="X23" s="138"/>
      <c r="Y23" s="138"/>
      <c r="Z23" s="138"/>
    </row>
    <row r="24" spans="2:26" ht="15" customHeight="1">
      <c r="B24" s="138"/>
      <c r="C24" s="145"/>
      <c r="D24" s="103"/>
      <c r="E24" s="103"/>
      <c r="F24" s="129" t="s">
        <v>180</v>
      </c>
      <c r="G24" s="103"/>
      <c r="H24" s="103"/>
      <c r="I24" s="103"/>
      <c r="J24" s="103"/>
      <c r="K24" s="103"/>
      <c r="L24" s="51"/>
      <c r="M24" s="138"/>
      <c r="N24" s="138"/>
      <c r="O24" s="138"/>
      <c r="P24" s="138"/>
      <c r="Q24" s="138"/>
      <c r="R24" s="138"/>
      <c r="S24" s="138"/>
      <c r="T24" s="138"/>
      <c r="U24" s="138"/>
      <c r="V24" s="138"/>
      <c r="W24" s="138"/>
      <c r="X24" s="138"/>
      <c r="Y24" s="138"/>
      <c r="Z24" s="138"/>
    </row>
    <row r="25" spans="2:26" ht="15" customHeight="1">
      <c r="B25" s="138"/>
      <c r="C25" s="145"/>
      <c r="D25" s="103"/>
      <c r="E25" s="103"/>
      <c r="F25" s="104" t="s">
        <v>485</v>
      </c>
      <c r="G25" s="103"/>
      <c r="H25" s="103"/>
      <c r="I25" s="103"/>
      <c r="J25" s="103"/>
      <c r="K25" s="103"/>
      <c r="L25" s="51"/>
      <c r="M25" s="138"/>
      <c r="N25" s="138"/>
      <c r="O25" s="138"/>
      <c r="P25" s="138"/>
      <c r="Q25" s="138"/>
      <c r="R25" s="138"/>
      <c r="S25" s="138"/>
      <c r="T25" s="138"/>
      <c r="U25" s="138"/>
      <c r="V25" s="138"/>
      <c r="W25" s="138"/>
      <c r="X25" s="138"/>
      <c r="Y25" s="138"/>
      <c r="Z25" s="138"/>
    </row>
    <row r="26" spans="2:26" ht="15" customHeight="1">
      <c r="B26" s="138"/>
      <c r="C26" s="145"/>
      <c r="D26" s="103"/>
      <c r="E26" s="103"/>
      <c r="F26" s="105" t="s">
        <v>181</v>
      </c>
      <c r="G26" s="103"/>
      <c r="H26" s="103"/>
      <c r="I26" s="103"/>
      <c r="J26" s="103"/>
      <c r="K26" s="103"/>
      <c r="L26" s="51"/>
      <c r="M26" s="138"/>
      <c r="N26" s="138"/>
      <c r="O26" s="138"/>
      <c r="P26" s="138"/>
      <c r="Q26" s="138"/>
      <c r="R26" s="138"/>
      <c r="S26" s="138"/>
      <c r="T26" s="138"/>
      <c r="U26" s="138"/>
      <c r="V26" s="138"/>
      <c r="W26" s="138"/>
      <c r="X26" s="138"/>
      <c r="Y26" s="138"/>
      <c r="Z26" s="138"/>
    </row>
    <row r="27" spans="2:26" ht="15" customHeight="1">
      <c r="B27" s="138"/>
      <c r="C27" s="145"/>
      <c r="D27" s="103"/>
      <c r="E27" s="103"/>
      <c r="F27" s="105" t="s">
        <v>182</v>
      </c>
      <c r="G27" s="103"/>
      <c r="H27" s="103"/>
      <c r="I27" s="103"/>
      <c r="J27" s="103"/>
      <c r="K27" s="103"/>
      <c r="L27" s="51"/>
      <c r="M27" s="138"/>
      <c r="N27" s="138"/>
      <c r="O27" s="138"/>
      <c r="P27" s="138"/>
      <c r="Q27" s="138"/>
      <c r="R27" s="138"/>
      <c r="S27" s="138"/>
      <c r="T27" s="138"/>
      <c r="U27" s="138"/>
      <c r="V27" s="138"/>
      <c r="W27" s="138"/>
      <c r="X27" s="138"/>
      <c r="Y27" s="138"/>
      <c r="Z27" s="138"/>
    </row>
    <row r="28" spans="2:26" ht="15" customHeight="1">
      <c r="B28" s="138"/>
      <c r="C28" s="145"/>
      <c r="D28" s="103"/>
      <c r="E28" s="103"/>
      <c r="F28" s="105" t="s">
        <v>183</v>
      </c>
      <c r="G28" s="103"/>
      <c r="H28" s="103"/>
      <c r="I28" s="103"/>
      <c r="J28" s="103"/>
      <c r="K28" s="103"/>
      <c r="L28" s="51"/>
      <c r="M28" s="138"/>
      <c r="N28" s="138"/>
      <c r="O28" s="138"/>
      <c r="P28" s="138"/>
      <c r="Q28" s="138"/>
      <c r="R28" s="138"/>
      <c r="S28" s="138"/>
      <c r="T28" s="138"/>
      <c r="U28" s="138"/>
      <c r="V28" s="138"/>
      <c r="W28" s="138"/>
      <c r="X28" s="138"/>
      <c r="Y28" s="138"/>
      <c r="Z28" s="138"/>
    </row>
    <row r="29" spans="2:26" ht="15" customHeight="1">
      <c r="B29" s="138"/>
      <c r="C29" s="145"/>
      <c r="D29" s="103"/>
      <c r="E29" s="103"/>
      <c r="F29" s="103" t="s">
        <v>451</v>
      </c>
      <c r="G29" s="103"/>
      <c r="H29" s="103"/>
      <c r="I29" s="103"/>
      <c r="J29" s="103"/>
      <c r="K29" s="103"/>
      <c r="L29" s="51"/>
      <c r="M29" s="138"/>
      <c r="N29" s="138"/>
      <c r="O29" s="138"/>
      <c r="P29" s="138"/>
      <c r="Q29" s="138"/>
      <c r="R29" s="138"/>
      <c r="S29" s="138"/>
      <c r="T29" s="138"/>
      <c r="U29" s="138"/>
      <c r="V29" s="138"/>
      <c r="W29" s="138"/>
      <c r="X29" s="138"/>
      <c r="Y29" s="138"/>
      <c r="Z29" s="138"/>
    </row>
    <row r="30" spans="2:26" ht="15" customHeight="1">
      <c r="B30" s="138"/>
      <c r="C30" s="145"/>
      <c r="D30" s="103"/>
      <c r="E30" s="103"/>
      <c r="F30" s="103"/>
      <c r="G30" s="103"/>
      <c r="H30" s="103"/>
      <c r="I30" s="103"/>
      <c r="J30" s="103"/>
      <c r="K30" s="103"/>
      <c r="L30" s="51"/>
      <c r="M30" s="138"/>
      <c r="N30" s="138"/>
      <c r="O30" s="138"/>
      <c r="P30" s="138"/>
      <c r="Q30" s="138"/>
      <c r="R30" s="138"/>
      <c r="S30" s="138"/>
      <c r="T30" s="138"/>
      <c r="U30" s="138"/>
      <c r="V30" s="138"/>
      <c r="W30" s="138"/>
      <c r="X30" s="138"/>
      <c r="Y30" s="138"/>
      <c r="Z30" s="138"/>
    </row>
    <row r="31" spans="2:26" ht="15" customHeight="1">
      <c r="B31" s="138"/>
      <c r="C31" s="145"/>
      <c r="D31" s="103"/>
      <c r="E31" s="103"/>
      <c r="F31" s="103"/>
      <c r="G31" s="103"/>
      <c r="H31" s="103"/>
      <c r="I31" s="103"/>
      <c r="J31" s="103"/>
      <c r="K31" s="103"/>
      <c r="L31" s="51"/>
      <c r="M31" s="138"/>
      <c r="N31" s="138"/>
      <c r="O31" s="138"/>
      <c r="P31" s="138"/>
      <c r="Q31" s="138"/>
      <c r="R31" s="138"/>
      <c r="S31" s="138"/>
      <c r="T31" s="138"/>
      <c r="U31" s="138"/>
      <c r="V31" s="138"/>
      <c r="W31" s="138"/>
      <c r="X31" s="138"/>
      <c r="Y31" s="138"/>
      <c r="Z31" s="138"/>
    </row>
    <row r="32" spans="2:26" ht="15" customHeight="1">
      <c r="B32" s="138"/>
      <c r="C32" s="145"/>
      <c r="D32" s="103"/>
      <c r="E32" s="103"/>
      <c r="F32" s="103"/>
      <c r="G32" s="103"/>
      <c r="H32" s="103"/>
      <c r="I32" s="103"/>
      <c r="J32" s="103"/>
      <c r="K32" s="103"/>
      <c r="L32" s="51"/>
      <c r="M32" s="138"/>
      <c r="N32" s="138"/>
      <c r="O32" s="138"/>
      <c r="P32" s="138"/>
      <c r="Q32" s="138"/>
      <c r="R32" s="138"/>
      <c r="S32" s="138"/>
      <c r="T32" s="138"/>
      <c r="U32" s="138"/>
      <c r="V32" s="138"/>
      <c r="W32" s="138"/>
      <c r="X32" s="138"/>
      <c r="Y32" s="138"/>
      <c r="Z32" s="138"/>
    </row>
    <row r="33" spans="2:26" ht="15" customHeight="1">
      <c r="B33" s="138"/>
      <c r="C33" s="145"/>
      <c r="D33" s="103"/>
      <c r="E33" s="103"/>
      <c r="F33" s="103"/>
      <c r="G33" s="103"/>
      <c r="H33" s="103"/>
      <c r="I33" s="103"/>
      <c r="J33" s="103"/>
      <c r="K33" s="103"/>
      <c r="L33" s="51"/>
      <c r="M33" s="138"/>
      <c r="N33" s="138"/>
      <c r="O33" s="138"/>
      <c r="P33" s="138"/>
      <c r="Q33" s="138"/>
      <c r="R33" s="138"/>
      <c r="S33" s="138"/>
      <c r="T33" s="138"/>
      <c r="U33" s="138"/>
      <c r="V33" s="138"/>
      <c r="W33" s="138"/>
      <c r="X33" s="138"/>
      <c r="Y33" s="138"/>
      <c r="Z33" s="138"/>
    </row>
    <row r="34" spans="2:26" ht="15" customHeight="1">
      <c r="B34" s="138"/>
      <c r="C34" s="145"/>
      <c r="D34" s="103"/>
      <c r="E34" s="103"/>
      <c r="F34" s="103"/>
      <c r="G34" s="103"/>
      <c r="H34" s="103"/>
      <c r="I34" s="103"/>
      <c r="J34" s="103"/>
      <c r="K34" s="103"/>
      <c r="L34" s="51"/>
      <c r="M34" s="138"/>
      <c r="N34" s="138"/>
      <c r="O34" s="138"/>
      <c r="P34" s="138"/>
      <c r="Q34" s="138"/>
      <c r="R34" s="138"/>
      <c r="S34" s="138"/>
      <c r="T34" s="138"/>
      <c r="U34" s="138"/>
      <c r="V34" s="138"/>
      <c r="W34" s="138"/>
      <c r="X34" s="138"/>
      <c r="Y34" s="138"/>
      <c r="Z34" s="138"/>
    </row>
    <row r="35" spans="2:26" ht="15" customHeight="1">
      <c r="B35" s="138"/>
      <c r="C35" s="145"/>
      <c r="D35" s="103"/>
      <c r="E35" s="103"/>
      <c r="F35" s="103"/>
      <c r="G35" s="103"/>
      <c r="H35" s="103"/>
      <c r="I35" s="103"/>
      <c r="J35" s="103"/>
      <c r="K35" s="103"/>
      <c r="L35" s="51"/>
      <c r="M35" s="138"/>
      <c r="N35" s="138"/>
      <c r="O35" s="138"/>
      <c r="P35" s="138"/>
      <c r="Q35" s="138"/>
      <c r="R35" s="138"/>
      <c r="S35" s="138"/>
      <c r="T35" s="138"/>
      <c r="U35" s="138"/>
      <c r="V35" s="138"/>
      <c r="W35" s="138"/>
      <c r="X35" s="138"/>
      <c r="Y35" s="138"/>
      <c r="Z35" s="138"/>
    </row>
    <row r="36" spans="2:26" ht="15" customHeight="1">
      <c r="B36" s="138"/>
      <c r="C36" s="145"/>
      <c r="D36" s="103"/>
      <c r="E36" s="103"/>
      <c r="F36" s="103"/>
      <c r="G36" s="103"/>
      <c r="H36" s="103"/>
      <c r="I36" s="103"/>
      <c r="J36" s="103"/>
      <c r="K36" s="103"/>
      <c r="L36" s="51"/>
      <c r="M36" s="138"/>
      <c r="N36" s="138"/>
      <c r="O36" s="138"/>
      <c r="P36" s="138"/>
      <c r="Q36" s="138"/>
      <c r="R36" s="138"/>
      <c r="S36" s="138"/>
      <c r="T36" s="138"/>
      <c r="U36" s="138"/>
      <c r="V36" s="138"/>
      <c r="W36" s="138"/>
      <c r="X36" s="138"/>
      <c r="Y36" s="138"/>
      <c r="Z36" s="138"/>
    </row>
    <row r="37" spans="2:26" ht="15" customHeight="1">
      <c r="B37" s="138"/>
      <c r="C37" s="145"/>
      <c r="D37" s="103"/>
      <c r="E37" s="103"/>
      <c r="F37" s="103"/>
      <c r="G37" s="103"/>
      <c r="H37" s="103"/>
      <c r="I37" s="103"/>
      <c r="J37" s="103"/>
      <c r="K37" s="103"/>
      <c r="L37" s="51"/>
      <c r="M37" s="138"/>
      <c r="N37" s="138"/>
      <c r="O37" s="138"/>
      <c r="P37" s="138"/>
      <c r="Q37" s="138"/>
      <c r="R37" s="138"/>
      <c r="S37" s="138"/>
      <c r="T37" s="138"/>
      <c r="U37" s="138"/>
      <c r="V37" s="138"/>
      <c r="W37" s="138"/>
      <c r="X37" s="138"/>
      <c r="Y37" s="138"/>
      <c r="Z37" s="138"/>
    </row>
    <row r="38" spans="2:26" ht="15" customHeight="1">
      <c r="B38" s="138"/>
      <c r="C38" s="145"/>
      <c r="D38" s="103"/>
      <c r="E38" s="103"/>
      <c r="F38" s="103"/>
      <c r="G38" s="103"/>
      <c r="H38" s="103"/>
      <c r="I38" s="103"/>
      <c r="J38" s="103"/>
      <c r="K38" s="103"/>
      <c r="L38" s="51"/>
      <c r="M38" s="138"/>
      <c r="N38" s="138"/>
      <c r="O38" s="138"/>
      <c r="P38" s="138"/>
      <c r="Q38" s="138"/>
      <c r="R38" s="138"/>
      <c r="S38" s="138"/>
      <c r="T38" s="138"/>
      <c r="U38" s="138"/>
      <c r="V38" s="138"/>
      <c r="W38" s="138"/>
      <c r="X38" s="138"/>
      <c r="Y38" s="138"/>
      <c r="Z38" s="138"/>
    </row>
    <row r="39" spans="2:26" ht="15" customHeight="1">
      <c r="B39" s="146" t="s">
        <v>172</v>
      </c>
      <c r="C39" s="145"/>
      <c r="D39" s="103"/>
      <c r="E39" s="103"/>
      <c r="F39" s="103"/>
      <c r="G39" s="103"/>
      <c r="H39" s="103"/>
      <c r="I39" s="103"/>
      <c r="J39" s="103"/>
      <c r="K39" s="103"/>
      <c r="L39" s="51"/>
      <c r="M39" s="138"/>
      <c r="N39" s="138"/>
      <c r="O39" s="138"/>
      <c r="P39" s="138"/>
      <c r="Q39" s="138"/>
      <c r="R39" s="138"/>
      <c r="S39" s="138"/>
      <c r="T39" s="138"/>
      <c r="U39" s="138"/>
      <c r="V39" s="138"/>
      <c r="W39" s="138"/>
      <c r="X39" s="138"/>
      <c r="Y39" s="138"/>
      <c r="Z39" s="138"/>
    </row>
    <row r="40" spans="2:26" ht="15" customHeight="1">
      <c r="B40" s="138"/>
      <c r="C40" s="145"/>
      <c r="D40" s="103"/>
      <c r="E40" s="103"/>
      <c r="F40" s="103"/>
      <c r="G40" s="103"/>
      <c r="H40" s="103"/>
      <c r="I40" s="103"/>
      <c r="J40" s="103"/>
      <c r="K40" s="103"/>
      <c r="L40" s="51"/>
      <c r="M40" s="138"/>
      <c r="N40" s="138"/>
      <c r="O40" s="138"/>
      <c r="P40" s="138"/>
      <c r="Q40" s="138"/>
      <c r="R40" s="138"/>
      <c r="S40" s="138"/>
      <c r="T40" s="138"/>
      <c r="U40" s="138"/>
      <c r="V40" s="138"/>
      <c r="W40" s="138"/>
      <c r="X40" s="138"/>
      <c r="Y40" s="138"/>
      <c r="Z40" s="138"/>
    </row>
    <row r="41" spans="2:26" ht="23.25" customHeight="1">
      <c r="B41" s="130" t="s">
        <v>173</v>
      </c>
      <c r="C41" s="127"/>
      <c r="D41" s="127"/>
      <c r="E41" s="127"/>
      <c r="F41" s="127"/>
      <c r="G41" s="127"/>
      <c r="H41" s="127"/>
      <c r="I41" s="127"/>
      <c r="J41" s="127"/>
      <c r="K41" s="127"/>
      <c r="L41" s="127"/>
      <c r="M41" s="127"/>
      <c r="N41" s="127"/>
      <c r="O41" s="127"/>
      <c r="P41" s="127"/>
      <c r="Q41" s="408"/>
      <c r="R41" s="409"/>
    </row>
    <row r="42" spans="2:26" ht="18.75" customHeight="1">
      <c r="B42" s="131" t="s">
        <v>158</v>
      </c>
      <c r="C42" s="106" t="s">
        <v>30</v>
      </c>
      <c r="D42" s="132" t="s">
        <v>519</v>
      </c>
      <c r="E42" s="133">
        <v>2013</v>
      </c>
      <c r="F42" s="134">
        <v>2014</v>
      </c>
      <c r="G42" s="135">
        <v>2015</v>
      </c>
      <c r="H42" s="134">
        <v>2016</v>
      </c>
      <c r="I42" s="134">
        <v>2017</v>
      </c>
      <c r="J42" s="133">
        <v>2018</v>
      </c>
      <c r="K42" s="133">
        <v>2019</v>
      </c>
      <c r="L42" s="133">
        <v>2020</v>
      </c>
      <c r="M42" s="133">
        <v>2021</v>
      </c>
      <c r="N42" s="133">
        <v>2022</v>
      </c>
      <c r="O42" s="133">
        <v>2023</v>
      </c>
      <c r="P42" s="41">
        <v>2024</v>
      </c>
      <c r="Q42" s="407" t="s">
        <v>497</v>
      </c>
      <c r="R42" s="407"/>
    </row>
    <row r="43" spans="2:26" ht="20.25" customHeight="1">
      <c r="B43" s="123" t="s">
        <v>184</v>
      </c>
      <c r="C43" s="148"/>
      <c r="D43" s="148"/>
      <c r="E43" s="148"/>
      <c r="F43" s="148"/>
      <c r="G43" s="148"/>
      <c r="H43" s="148"/>
      <c r="I43" s="148"/>
      <c r="J43" s="148"/>
      <c r="K43" s="148"/>
      <c r="L43" s="148"/>
      <c r="M43" s="148"/>
      <c r="N43" s="148"/>
      <c r="O43" s="148"/>
      <c r="P43" s="148"/>
      <c r="Q43" s="405"/>
      <c r="R43" s="406"/>
    </row>
    <row r="44" spans="2:26" ht="201.6" customHeight="1">
      <c r="B44" s="101">
        <v>9</v>
      </c>
      <c r="C44" s="124" t="s">
        <v>449</v>
      </c>
      <c r="D44" s="48"/>
      <c r="E44" s="49">
        <v>148216</v>
      </c>
      <c r="F44" s="50">
        <v>153941</v>
      </c>
      <c r="G44" s="52">
        <v>157076</v>
      </c>
      <c r="H44" s="50">
        <v>158305</v>
      </c>
      <c r="I44" s="50">
        <v>160643</v>
      </c>
      <c r="J44" s="49">
        <v>158724</v>
      </c>
      <c r="K44" s="49">
        <v>166979</v>
      </c>
      <c r="L44" s="49">
        <v>162601</v>
      </c>
      <c r="M44" s="49">
        <v>166082</v>
      </c>
      <c r="N44" s="49">
        <v>177939</v>
      </c>
      <c r="O44" s="49">
        <v>180623</v>
      </c>
      <c r="P44" s="53">
        <v>183391</v>
      </c>
      <c r="Q44" s="404" t="s">
        <v>307</v>
      </c>
      <c r="R44" s="404"/>
    </row>
    <row r="45" spans="2:26">
      <c r="B45" s="138"/>
      <c r="C45" s="138"/>
      <c r="D45" s="138"/>
      <c r="E45" s="138"/>
      <c r="F45" s="138"/>
      <c r="G45" s="138"/>
      <c r="H45" s="138"/>
      <c r="I45" s="138"/>
      <c r="J45" s="138"/>
      <c r="K45" s="138"/>
      <c r="L45" s="138"/>
      <c r="M45" s="138"/>
      <c r="N45" s="138"/>
      <c r="O45" s="138"/>
      <c r="P45" s="138"/>
      <c r="Q45" s="138"/>
      <c r="R45" s="138"/>
    </row>
    <row r="46" spans="2:26" ht="15.6" customHeight="1">
      <c r="B46" s="399" t="s">
        <v>443</v>
      </c>
      <c r="C46" s="399"/>
      <c r="D46" s="399"/>
      <c r="E46" s="399"/>
      <c r="F46" s="399"/>
      <c r="G46" s="399"/>
      <c r="H46" s="399"/>
      <c r="I46" s="399"/>
      <c r="J46" s="399"/>
      <c r="K46" s="138"/>
      <c r="L46" s="138"/>
      <c r="M46" s="138"/>
      <c r="N46" s="138"/>
      <c r="O46" s="138"/>
      <c r="P46" s="138"/>
      <c r="Q46" s="138"/>
      <c r="R46" s="138"/>
    </row>
    <row r="47" spans="2:26" ht="147.75" customHeight="1">
      <c r="B47" s="386" t="s">
        <v>615</v>
      </c>
      <c r="C47" s="387"/>
      <c r="D47" s="387"/>
      <c r="E47" s="387"/>
      <c r="F47" s="387"/>
      <c r="G47" s="387"/>
      <c r="H47" s="387"/>
      <c r="I47" s="387"/>
      <c r="J47" s="387"/>
      <c r="K47" s="387"/>
      <c r="L47" s="388"/>
    </row>
  </sheetData>
  <sheetProtection algorithmName="SHA-512" hashValue="Q4vaXF1tUIar3kciC/1YLTrBRRTFQsMzGbL1D9dx+zTGCvRiGeQn6x8rzIhBKduUzc632srh745bznDklQ497Q==" saltValue="yEBE0PY8ILqTA7fRJKJwTg==" spinCount="100000" sheet="1"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9" scale="5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Y48"/>
  <sheetViews>
    <sheetView showGridLines="0" zoomScale="70" zoomScaleNormal="70" workbookViewId="0">
      <selection activeCell="B5" sqref="B5"/>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53.6640625" customWidth="1"/>
  </cols>
  <sheetData>
    <row r="1" spans="1:25" ht="15.6" customHeight="1">
      <c r="A1" s="163" t="s">
        <v>110</v>
      </c>
      <c r="B1" s="163" t="s">
        <v>110</v>
      </c>
      <c r="C1" s="138"/>
      <c r="D1" s="96" t="s">
        <v>10</v>
      </c>
      <c r="E1" s="138"/>
      <c r="F1" s="138"/>
      <c r="G1" s="138"/>
      <c r="H1" s="138"/>
      <c r="I1" s="138"/>
      <c r="J1" s="138"/>
      <c r="K1" s="138"/>
      <c r="L1" s="138"/>
      <c r="M1" s="138"/>
      <c r="N1" s="138"/>
      <c r="O1" s="138"/>
      <c r="P1" s="138"/>
      <c r="Q1" s="138"/>
      <c r="R1" s="138"/>
      <c r="S1" s="138"/>
      <c r="T1" s="138"/>
      <c r="U1" s="138"/>
      <c r="V1" s="138"/>
      <c r="W1" s="138"/>
      <c r="X1" s="138"/>
      <c r="Y1" s="138"/>
    </row>
    <row r="2" spans="1:25" ht="15.6" customHeight="1">
      <c r="A2" s="163" t="s">
        <v>111</v>
      </c>
      <c r="B2" s="163" t="s">
        <v>111</v>
      </c>
      <c r="C2" s="138"/>
      <c r="D2" s="97" t="s">
        <v>546</v>
      </c>
      <c r="E2" s="138"/>
      <c r="F2" s="138"/>
      <c r="G2" s="138"/>
      <c r="H2" s="138"/>
      <c r="I2" s="138"/>
      <c r="J2" s="138"/>
      <c r="K2" s="138"/>
      <c r="L2" s="138"/>
      <c r="M2" s="138"/>
      <c r="N2" s="138"/>
      <c r="O2" s="138"/>
      <c r="P2" s="138"/>
      <c r="Q2" s="138"/>
      <c r="R2" s="138"/>
      <c r="S2" s="138"/>
      <c r="T2" s="138"/>
      <c r="U2" s="138"/>
      <c r="V2" s="138"/>
      <c r="W2" s="138"/>
      <c r="X2" s="138"/>
      <c r="Y2" s="138"/>
    </row>
    <row r="3" spans="1:25">
      <c r="A3" s="138"/>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5">
      <c r="A4" s="138"/>
      <c r="B4" s="138"/>
      <c r="C4" s="138"/>
      <c r="D4" s="65" t="s">
        <v>515</v>
      </c>
      <c r="E4" s="66"/>
      <c r="F4" s="66"/>
      <c r="G4" s="138"/>
      <c r="H4" s="138"/>
      <c r="I4" s="138"/>
      <c r="J4" s="138"/>
      <c r="K4" s="138"/>
      <c r="L4" s="138"/>
      <c r="M4" s="138"/>
      <c r="N4" s="138"/>
      <c r="O4" s="138"/>
      <c r="P4" s="138"/>
      <c r="Q4" s="138"/>
      <c r="R4" s="138"/>
      <c r="S4" s="138"/>
      <c r="T4" s="138"/>
      <c r="U4" s="138"/>
      <c r="V4" s="138"/>
      <c r="W4" s="138"/>
      <c r="X4" s="138"/>
      <c r="Y4" s="138"/>
    </row>
    <row r="5" spans="1:25" ht="21" customHeight="1">
      <c r="A5" s="139"/>
      <c r="B5" s="7" t="s">
        <v>387</v>
      </c>
      <c r="C5" s="8"/>
      <c r="D5" s="8"/>
      <c r="E5" s="40"/>
      <c r="F5" s="8"/>
      <c r="G5" s="8"/>
      <c r="H5" s="8"/>
      <c r="I5" s="8"/>
      <c r="J5" s="8"/>
      <c r="K5" s="8"/>
      <c r="L5" s="8"/>
      <c r="M5" s="139"/>
      <c r="N5" s="139"/>
      <c r="O5" s="139"/>
      <c r="P5" s="139"/>
      <c r="Q5" s="139"/>
      <c r="R5" s="139"/>
      <c r="S5" s="139"/>
      <c r="T5" s="139"/>
      <c r="U5" s="139"/>
      <c r="V5" s="139"/>
      <c r="W5" s="139"/>
      <c r="X5" s="139"/>
      <c r="Y5" s="139"/>
    </row>
    <row r="6" spans="1:25" ht="15" customHeight="1">
      <c r="A6" s="138"/>
      <c r="B6" s="138"/>
      <c r="C6" s="138"/>
      <c r="D6" s="138"/>
      <c r="E6" s="138"/>
      <c r="F6" s="138"/>
      <c r="G6" s="138"/>
      <c r="H6" s="138"/>
      <c r="I6" s="138"/>
      <c r="J6" s="138"/>
      <c r="K6" s="98"/>
      <c r="L6" s="138"/>
      <c r="M6" s="138"/>
      <c r="N6" s="138"/>
      <c r="O6" s="138"/>
      <c r="P6" s="138"/>
      <c r="Q6" s="138"/>
      <c r="R6" s="138"/>
      <c r="S6" s="138"/>
      <c r="T6" s="138"/>
      <c r="U6" s="138"/>
      <c r="V6" s="138"/>
      <c r="W6" s="138"/>
      <c r="X6" s="138"/>
      <c r="Y6" s="138"/>
    </row>
    <row r="7" spans="1:25" ht="29.25" customHeight="1">
      <c r="A7" s="138"/>
      <c r="B7" s="94" t="s">
        <v>158</v>
      </c>
      <c r="C7" s="94" t="s">
        <v>30</v>
      </c>
      <c r="D7" s="375">
        <v>2011</v>
      </c>
      <c r="E7" s="375"/>
      <c r="F7" s="375">
        <v>2013</v>
      </c>
      <c r="G7" s="375"/>
      <c r="H7" s="375">
        <v>2014</v>
      </c>
      <c r="I7" s="375"/>
      <c r="J7" s="375">
        <v>2015</v>
      </c>
      <c r="K7" s="375"/>
      <c r="L7" s="375">
        <v>2016</v>
      </c>
      <c r="M7" s="375"/>
      <c r="N7" s="375">
        <v>2017</v>
      </c>
      <c r="O7" s="375"/>
      <c r="P7" s="375">
        <v>2018</v>
      </c>
      <c r="Q7" s="375"/>
      <c r="R7" s="375">
        <v>2019</v>
      </c>
      <c r="S7" s="375"/>
      <c r="T7" s="119">
        <v>2020</v>
      </c>
      <c r="U7" s="119">
        <v>2021</v>
      </c>
      <c r="V7" s="119">
        <v>2022</v>
      </c>
      <c r="W7" s="141">
        <v>2023</v>
      </c>
      <c r="X7" s="119">
        <v>2024</v>
      </c>
      <c r="Y7" s="442" t="s">
        <v>498</v>
      </c>
    </row>
    <row r="8" spans="1:25" ht="29.25" customHeight="1">
      <c r="A8" s="138"/>
      <c r="B8" s="95"/>
      <c r="C8" s="147"/>
      <c r="D8" s="121" t="s">
        <v>161</v>
      </c>
      <c r="E8" s="94" t="s">
        <v>550</v>
      </c>
      <c r="F8" s="121" t="s">
        <v>161</v>
      </c>
      <c r="G8" s="94" t="s">
        <v>550</v>
      </c>
      <c r="H8" s="121" t="s">
        <v>161</v>
      </c>
      <c r="I8" s="94" t="s">
        <v>550</v>
      </c>
      <c r="J8" s="121" t="s">
        <v>161</v>
      </c>
      <c r="K8" s="94" t="s">
        <v>550</v>
      </c>
      <c r="L8" s="121" t="s">
        <v>161</v>
      </c>
      <c r="M8" s="94" t="s">
        <v>550</v>
      </c>
      <c r="N8" s="121" t="s">
        <v>161</v>
      </c>
      <c r="O8" s="94" t="s">
        <v>550</v>
      </c>
      <c r="P8" s="121" t="s">
        <v>161</v>
      </c>
      <c r="Q8" s="94" t="s">
        <v>550</v>
      </c>
      <c r="R8" s="121" t="s">
        <v>161</v>
      </c>
      <c r="S8" s="95" t="s">
        <v>550</v>
      </c>
      <c r="T8" s="164"/>
      <c r="U8" s="164"/>
      <c r="V8" s="164"/>
      <c r="W8" s="165"/>
      <c r="X8" s="164"/>
      <c r="Y8" s="443"/>
    </row>
    <row r="9" spans="1:25" ht="15.6" customHeight="1">
      <c r="A9" s="138"/>
      <c r="B9" s="166" t="s">
        <v>238</v>
      </c>
      <c r="C9" s="167"/>
      <c r="D9" s="167"/>
      <c r="E9" s="167"/>
      <c r="F9" s="167"/>
      <c r="G9" s="167"/>
      <c r="H9" s="167"/>
      <c r="I9" s="167"/>
      <c r="J9" s="167"/>
      <c r="K9" s="167"/>
      <c r="L9" s="167"/>
      <c r="M9" s="167"/>
      <c r="N9" s="167"/>
      <c r="O9" s="167"/>
      <c r="P9" s="167"/>
      <c r="Q9" s="167"/>
      <c r="R9" s="167"/>
      <c r="S9" s="167"/>
      <c r="T9" s="167"/>
      <c r="U9" s="167"/>
      <c r="V9" s="167"/>
      <c r="W9" s="167"/>
      <c r="X9" s="296"/>
      <c r="Y9" s="168"/>
    </row>
    <row r="10" spans="1:25" ht="59.4" customHeight="1">
      <c r="A10" s="138"/>
      <c r="B10" s="169">
        <v>1</v>
      </c>
      <c r="C10" s="124" t="s">
        <v>341</v>
      </c>
      <c r="D10" s="170">
        <v>146932</v>
      </c>
      <c r="E10" s="306"/>
      <c r="F10" s="304">
        <v>147678</v>
      </c>
      <c r="G10" s="306">
        <v>148922</v>
      </c>
      <c r="H10" s="304">
        <v>153580</v>
      </c>
      <c r="I10" s="306">
        <v>154381</v>
      </c>
      <c r="J10" s="304">
        <v>159052</v>
      </c>
      <c r="K10" s="306">
        <v>157451</v>
      </c>
      <c r="L10" s="304">
        <v>158504</v>
      </c>
      <c r="M10" s="306">
        <v>159232</v>
      </c>
      <c r="N10" s="304">
        <v>160909</v>
      </c>
      <c r="O10" s="306">
        <v>164369</v>
      </c>
      <c r="P10" s="304">
        <v>158493</v>
      </c>
      <c r="Q10" s="306">
        <v>159486</v>
      </c>
      <c r="R10" s="307"/>
      <c r="S10" s="306">
        <v>164833</v>
      </c>
      <c r="T10" s="306">
        <v>162704</v>
      </c>
      <c r="U10" s="306">
        <v>172163</v>
      </c>
      <c r="V10" s="306">
        <v>191483</v>
      </c>
      <c r="W10" s="308">
        <v>182916</v>
      </c>
      <c r="X10" s="291"/>
      <c r="Y10" s="61" t="s">
        <v>595</v>
      </c>
    </row>
    <row r="11" spans="1:25" ht="158.25" customHeight="1">
      <c r="A11" s="138"/>
      <c r="B11" s="169">
        <v>2</v>
      </c>
      <c r="C11" s="108" t="s">
        <v>424</v>
      </c>
      <c r="D11" s="170"/>
      <c r="E11" s="306"/>
      <c r="F11" s="304"/>
      <c r="G11" s="306">
        <v>148922</v>
      </c>
      <c r="H11" s="304"/>
      <c r="I11" s="306">
        <v>154381</v>
      </c>
      <c r="J11" s="304"/>
      <c r="K11" s="306">
        <v>157451</v>
      </c>
      <c r="L11" s="304"/>
      <c r="M11" s="306">
        <v>159232</v>
      </c>
      <c r="N11" s="304"/>
      <c r="O11" s="306">
        <v>164369</v>
      </c>
      <c r="P11" s="304"/>
      <c r="Q11" s="306">
        <v>159486</v>
      </c>
      <c r="R11" s="307"/>
      <c r="S11" s="306">
        <v>164833</v>
      </c>
      <c r="T11" s="306">
        <v>162704</v>
      </c>
      <c r="U11" s="306">
        <v>172163</v>
      </c>
      <c r="V11" s="306">
        <v>191483</v>
      </c>
      <c r="W11" s="308">
        <v>182916</v>
      </c>
      <c r="X11" s="291"/>
      <c r="Y11" s="300" t="s">
        <v>596</v>
      </c>
    </row>
    <row r="12" spans="1:25" ht="116.4" customHeight="1">
      <c r="A12" s="138"/>
      <c r="B12" s="169" t="s">
        <v>279</v>
      </c>
      <c r="C12" s="108" t="s">
        <v>425</v>
      </c>
      <c r="D12" s="170"/>
      <c r="E12" s="306"/>
      <c r="F12" s="304"/>
      <c r="G12" s="306">
        <v>148922</v>
      </c>
      <c r="H12" s="304"/>
      <c r="I12" s="306">
        <v>154381</v>
      </c>
      <c r="J12" s="304"/>
      <c r="K12" s="306">
        <v>157451</v>
      </c>
      <c r="L12" s="304"/>
      <c r="M12" s="306">
        <v>159232</v>
      </c>
      <c r="N12" s="304"/>
      <c r="O12" s="306">
        <v>164369</v>
      </c>
      <c r="P12" s="304"/>
      <c r="Q12" s="306">
        <v>159486</v>
      </c>
      <c r="R12" s="307"/>
      <c r="S12" s="306">
        <v>164833</v>
      </c>
      <c r="T12" s="306">
        <v>162704</v>
      </c>
      <c r="U12" s="306">
        <v>172163</v>
      </c>
      <c r="V12" s="306">
        <v>191483</v>
      </c>
      <c r="W12" s="308">
        <v>182916</v>
      </c>
      <c r="X12" s="294"/>
      <c r="Y12" s="300" t="s">
        <v>597</v>
      </c>
    </row>
    <row r="13" spans="1:25" ht="156.6" customHeight="1">
      <c r="A13" s="138"/>
      <c r="B13" s="169" t="s">
        <v>339</v>
      </c>
      <c r="C13" s="173" t="s">
        <v>486</v>
      </c>
      <c r="D13" s="170">
        <v>1187</v>
      </c>
      <c r="E13" s="306"/>
      <c r="F13" s="304">
        <v>1559</v>
      </c>
      <c r="G13" s="306">
        <v>1149</v>
      </c>
      <c r="H13" s="304">
        <v>1739</v>
      </c>
      <c r="I13" s="306">
        <v>1260</v>
      </c>
      <c r="J13" s="304">
        <v>1546</v>
      </c>
      <c r="K13" s="306">
        <v>1093</v>
      </c>
      <c r="L13" s="304">
        <v>1547</v>
      </c>
      <c r="M13" s="306">
        <v>991</v>
      </c>
      <c r="N13" s="304">
        <v>1701</v>
      </c>
      <c r="O13" s="306">
        <v>1043</v>
      </c>
      <c r="P13" s="304">
        <v>2277</v>
      </c>
      <c r="Q13" s="306">
        <v>934</v>
      </c>
      <c r="R13" s="307"/>
      <c r="S13" s="306">
        <v>1158</v>
      </c>
      <c r="T13" s="306">
        <v>1434</v>
      </c>
      <c r="U13" s="306">
        <v>1908</v>
      </c>
      <c r="V13" s="306">
        <v>2258</v>
      </c>
      <c r="W13" s="308">
        <v>2326</v>
      </c>
      <c r="X13" s="295"/>
      <c r="Y13" s="200" t="s">
        <v>608</v>
      </c>
    </row>
    <row r="14" spans="1:25" ht="67.95" customHeight="1" thickBot="1">
      <c r="A14" s="138"/>
      <c r="B14" s="174">
        <v>5</v>
      </c>
      <c r="C14" s="124" t="s">
        <v>340</v>
      </c>
      <c r="D14" s="170"/>
      <c r="E14" s="195"/>
      <c r="F14" s="171"/>
      <c r="G14" s="195"/>
      <c r="H14" s="171"/>
      <c r="I14" s="195"/>
      <c r="J14" s="171"/>
      <c r="K14" s="195"/>
      <c r="L14" s="171"/>
      <c r="M14" s="195"/>
      <c r="N14" s="171"/>
      <c r="O14" s="195"/>
      <c r="P14" s="171"/>
      <c r="Q14" s="195"/>
      <c r="R14" s="172"/>
      <c r="S14" s="195"/>
      <c r="T14" s="195"/>
      <c r="U14" s="195"/>
      <c r="V14" s="195"/>
      <c r="W14" s="197"/>
      <c r="X14" s="292"/>
      <c r="Y14" s="300" t="s">
        <v>612</v>
      </c>
    </row>
    <row r="15" spans="1:25" ht="19.5" customHeight="1" thickTop="1">
      <c r="A15" s="138"/>
      <c r="B15" s="123" t="s">
        <v>166</v>
      </c>
      <c r="C15" s="99"/>
      <c r="D15" s="110"/>
      <c r="E15" s="196"/>
      <c r="F15" s="110"/>
      <c r="G15" s="196"/>
      <c r="H15" s="110"/>
      <c r="I15" s="196"/>
      <c r="J15" s="110"/>
      <c r="K15" s="196"/>
      <c r="L15" s="110"/>
      <c r="M15" s="196"/>
      <c r="N15" s="110"/>
      <c r="O15" s="196"/>
      <c r="P15" s="110"/>
      <c r="Q15" s="196"/>
      <c r="R15" s="110"/>
      <c r="S15" s="196"/>
      <c r="T15" s="196"/>
      <c r="U15" s="196"/>
      <c r="V15" s="196"/>
      <c r="W15" s="198"/>
      <c r="X15" s="293" t="s">
        <v>159</v>
      </c>
      <c r="Y15" s="175"/>
    </row>
    <row r="16" spans="1:25" ht="122.25" customHeight="1">
      <c r="A16" s="138"/>
      <c r="B16" s="101">
        <v>6</v>
      </c>
      <c r="C16" s="124" t="s">
        <v>394</v>
      </c>
      <c r="D16" s="115" t="str">
        <f t="shared" ref="D16:W16" si="0">IF(OR(ISBLANK(D10),ISBLANK(D11)),"",100*D11/D10)</f>
        <v/>
      </c>
      <c r="E16" s="56" t="str">
        <f t="shared" si="0"/>
        <v/>
      </c>
      <c r="F16" s="116" t="str">
        <f t="shared" si="0"/>
        <v/>
      </c>
      <c r="G16" s="56">
        <f t="shared" si="0"/>
        <v>100</v>
      </c>
      <c r="H16" s="116" t="str">
        <f t="shared" si="0"/>
        <v/>
      </c>
      <c r="I16" s="56">
        <f t="shared" si="0"/>
        <v>100</v>
      </c>
      <c r="J16" s="116" t="str">
        <f t="shared" si="0"/>
        <v/>
      </c>
      <c r="K16" s="56">
        <f t="shared" si="0"/>
        <v>100</v>
      </c>
      <c r="L16" s="116" t="str">
        <f t="shared" si="0"/>
        <v/>
      </c>
      <c r="M16" s="56">
        <f t="shared" si="0"/>
        <v>100</v>
      </c>
      <c r="N16" s="116" t="str">
        <f t="shared" si="0"/>
        <v/>
      </c>
      <c r="O16" s="56">
        <f t="shared" si="0"/>
        <v>100</v>
      </c>
      <c r="P16" s="116" t="str">
        <f t="shared" si="0"/>
        <v/>
      </c>
      <c r="Q16" s="56">
        <f t="shared" si="0"/>
        <v>100</v>
      </c>
      <c r="R16" s="116" t="str">
        <f t="shared" si="0"/>
        <v/>
      </c>
      <c r="S16" s="56">
        <f t="shared" si="0"/>
        <v>100</v>
      </c>
      <c r="T16" s="56">
        <f t="shared" si="0"/>
        <v>100</v>
      </c>
      <c r="U16" s="56">
        <f t="shared" si="0"/>
        <v>100</v>
      </c>
      <c r="V16" s="56">
        <f t="shared" si="0"/>
        <v>100</v>
      </c>
      <c r="W16" s="199">
        <f t="shared" si="0"/>
        <v>100</v>
      </c>
      <c r="X16" s="176"/>
      <c r="Y16" s="61" t="s">
        <v>540</v>
      </c>
    </row>
    <row r="17" spans="1:25" ht="127.5" customHeight="1">
      <c r="A17" s="138"/>
      <c r="B17" s="101">
        <v>7</v>
      </c>
      <c r="C17" s="124" t="s">
        <v>402</v>
      </c>
      <c r="D17" s="115" t="str">
        <f t="shared" ref="D17:W17" si="1">IF(OR(ISBLANK(D10),ISBLANK(D12)),"",100*D12/D10)</f>
        <v/>
      </c>
      <c r="E17" s="56" t="str">
        <f t="shared" si="1"/>
        <v/>
      </c>
      <c r="F17" s="116" t="str">
        <f t="shared" si="1"/>
        <v/>
      </c>
      <c r="G17" s="56">
        <f t="shared" si="1"/>
        <v>100</v>
      </c>
      <c r="H17" s="116" t="str">
        <f t="shared" si="1"/>
        <v/>
      </c>
      <c r="I17" s="56">
        <f t="shared" si="1"/>
        <v>100</v>
      </c>
      <c r="J17" s="116" t="str">
        <f t="shared" si="1"/>
        <v/>
      </c>
      <c r="K17" s="56">
        <f t="shared" si="1"/>
        <v>100</v>
      </c>
      <c r="L17" s="116" t="str">
        <f t="shared" si="1"/>
        <v/>
      </c>
      <c r="M17" s="56">
        <f t="shared" si="1"/>
        <v>100</v>
      </c>
      <c r="N17" s="116" t="str">
        <f t="shared" si="1"/>
        <v/>
      </c>
      <c r="O17" s="56">
        <f t="shared" si="1"/>
        <v>100</v>
      </c>
      <c r="P17" s="116" t="str">
        <f t="shared" si="1"/>
        <v/>
      </c>
      <c r="Q17" s="56">
        <f t="shared" si="1"/>
        <v>100</v>
      </c>
      <c r="R17" s="116" t="str">
        <f t="shared" si="1"/>
        <v/>
      </c>
      <c r="S17" s="56">
        <f t="shared" si="1"/>
        <v>100</v>
      </c>
      <c r="T17" s="56">
        <f t="shared" si="1"/>
        <v>100</v>
      </c>
      <c r="U17" s="56">
        <f t="shared" si="1"/>
        <v>100</v>
      </c>
      <c r="V17" s="56">
        <f t="shared" si="1"/>
        <v>100</v>
      </c>
      <c r="W17" s="199">
        <f t="shared" si="1"/>
        <v>100</v>
      </c>
      <c r="X17" s="177"/>
      <c r="Y17" s="299"/>
    </row>
    <row r="18" spans="1:25" ht="66" customHeight="1">
      <c r="A18" s="138"/>
      <c r="B18" s="101">
        <v>8</v>
      </c>
      <c r="C18" s="125" t="s">
        <v>506</v>
      </c>
      <c r="D18" s="115" t="str">
        <f>IF(OR(ISBLANK(D$12),ISBLANK(D$13)),"",100*D$13/D$12)</f>
        <v/>
      </c>
      <c r="E18" s="56" t="str">
        <f t="shared" ref="E18:W18" si="2">IF(OR(ISBLANK(E$12),ISBLANK(E$13)),"",100*E$13/E$12)</f>
        <v/>
      </c>
      <c r="F18" s="116" t="str">
        <f t="shared" si="2"/>
        <v/>
      </c>
      <c r="G18" s="56">
        <f t="shared" si="2"/>
        <v>0.77154483555149678</v>
      </c>
      <c r="H18" s="116" t="str">
        <f t="shared" si="2"/>
        <v/>
      </c>
      <c r="I18" s="56">
        <f t="shared" si="2"/>
        <v>0.81616261068395723</v>
      </c>
      <c r="J18" s="116" t="str">
        <f t="shared" si="2"/>
        <v/>
      </c>
      <c r="K18" s="56">
        <f t="shared" si="2"/>
        <v>0.69418422239299848</v>
      </c>
      <c r="L18" s="116" t="str">
        <f t="shared" si="2"/>
        <v/>
      </c>
      <c r="M18" s="56">
        <f t="shared" si="2"/>
        <v>0.62236233922829587</v>
      </c>
      <c r="N18" s="116" t="str">
        <f t="shared" si="2"/>
        <v/>
      </c>
      <c r="O18" s="56">
        <f t="shared" si="2"/>
        <v>0.63454787703277382</v>
      </c>
      <c r="P18" s="116" t="str">
        <f t="shared" si="2"/>
        <v/>
      </c>
      <c r="Q18" s="56">
        <f t="shared" si="2"/>
        <v>0.58563134068194078</v>
      </c>
      <c r="R18" s="116" t="str">
        <f t="shared" si="2"/>
        <v/>
      </c>
      <c r="S18" s="56">
        <f t="shared" si="2"/>
        <v>0.70252922655050865</v>
      </c>
      <c r="T18" s="56">
        <f t="shared" si="2"/>
        <v>0.88135509882977681</v>
      </c>
      <c r="U18" s="56">
        <f t="shared" si="2"/>
        <v>1.1082520634514965</v>
      </c>
      <c r="V18" s="56">
        <f t="shared" si="2"/>
        <v>1.1792169539854713</v>
      </c>
      <c r="W18" s="199">
        <f t="shared" si="2"/>
        <v>1.2716219466859104</v>
      </c>
      <c r="X18" s="178"/>
      <c r="Y18" s="61" t="s">
        <v>598</v>
      </c>
    </row>
    <row r="19" spans="1:25" ht="6.6" customHeight="1">
      <c r="A19" s="138"/>
      <c r="B19" s="138"/>
      <c r="C19" s="145"/>
      <c r="D19" s="103"/>
      <c r="E19" s="103"/>
      <c r="F19" s="103"/>
      <c r="G19" s="103"/>
      <c r="H19" s="103"/>
      <c r="I19" s="103"/>
      <c r="J19" s="103"/>
      <c r="K19" s="138"/>
      <c r="L19" s="51"/>
      <c r="M19" s="138"/>
      <c r="N19" s="138"/>
      <c r="O19" s="138"/>
      <c r="P19" s="138"/>
      <c r="Q19" s="138"/>
      <c r="R19" s="138"/>
      <c r="S19" s="138"/>
      <c r="T19" s="138"/>
      <c r="U19" s="138"/>
      <c r="V19" s="138"/>
      <c r="W19" s="138"/>
      <c r="X19" s="112"/>
      <c r="Y19" s="138"/>
    </row>
    <row r="20" spans="1:25">
      <c r="A20" s="138"/>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row>
    <row r="21" spans="1:25" ht="15.6" customHeight="1">
      <c r="A21" s="138"/>
      <c r="B21" s="130" t="s">
        <v>173</v>
      </c>
      <c r="C21" s="127"/>
      <c r="D21" s="127"/>
      <c r="E21" s="127"/>
      <c r="F21" s="127"/>
      <c r="G21" s="127"/>
      <c r="H21" s="127"/>
      <c r="I21" s="127"/>
      <c r="J21" s="127"/>
      <c r="K21" s="127"/>
      <c r="L21" s="127"/>
      <c r="M21" s="127"/>
      <c r="N21" s="127"/>
      <c r="O21" s="127"/>
      <c r="P21" s="127"/>
      <c r="Q21" s="381"/>
      <c r="R21" s="381"/>
      <c r="S21" s="382"/>
      <c r="T21" s="138"/>
      <c r="U21" s="138"/>
      <c r="V21" s="138"/>
      <c r="W21" s="138"/>
      <c r="X21" s="138"/>
      <c r="Y21" s="138"/>
    </row>
    <row r="22" spans="1:25" ht="15.6" customHeight="1">
      <c r="A22" s="138"/>
      <c r="B22" s="131" t="s">
        <v>158</v>
      </c>
      <c r="C22" s="106" t="s">
        <v>30</v>
      </c>
      <c r="D22" s="132">
        <v>2012</v>
      </c>
      <c r="E22" s="133">
        <v>2013</v>
      </c>
      <c r="F22" s="134">
        <v>2014</v>
      </c>
      <c r="G22" s="135">
        <v>2015</v>
      </c>
      <c r="H22" s="134">
        <v>2016</v>
      </c>
      <c r="I22" s="134">
        <v>2017</v>
      </c>
      <c r="J22" s="133">
        <v>2018</v>
      </c>
      <c r="K22" s="134">
        <v>2019</v>
      </c>
      <c r="L22" s="133">
        <v>2020</v>
      </c>
      <c r="M22" s="134">
        <v>2021</v>
      </c>
      <c r="N22" s="133">
        <v>2022</v>
      </c>
      <c r="O22" s="134">
        <v>2023</v>
      </c>
      <c r="P22" s="41">
        <v>2024</v>
      </c>
      <c r="Q22" s="378" t="s">
        <v>497</v>
      </c>
      <c r="R22" s="379"/>
      <c r="S22" s="380"/>
      <c r="T22" s="138"/>
      <c r="U22" s="138"/>
      <c r="V22" s="138"/>
      <c r="W22" s="138"/>
      <c r="X22" s="138"/>
      <c r="Y22" s="138"/>
    </row>
    <row r="23" spans="1:25" ht="15.6" customHeight="1">
      <c r="A23" s="138"/>
      <c r="B23" s="123" t="s">
        <v>440</v>
      </c>
      <c r="C23" s="99"/>
      <c r="D23" s="99"/>
      <c r="E23" s="99"/>
      <c r="F23" s="99"/>
      <c r="G23" s="99"/>
      <c r="H23" s="99"/>
      <c r="I23" s="99"/>
      <c r="J23" s="99"/>
      <c r="K23" s="99"/>
      <c r="L23" s="99"/>
      <c r="M23" s="99"/>
      <c r="N23" s="99"/>
      <c r="O23" s="99"/>
      <c r="P23" s="99"/>
      <c r="Q23" s="376"/>
      <c r="R23" s="376"/>
      <c r="S23" s="377"/>
      <c r="T23" s="138"/>
      <c r="U23" s="138"/>
      <c r="V23" s="138"/>
      <c r="W23" s="138"/>
      <c r="X23" s="138"/>
      <c r="Y23" s="138"/>
    </row>
    <row r="24" spans="1:25" ht="151.19999999999999" customHeight="1">
      <c r="A24" s="138"/>
      <c r="B24" s="101">
        <v>9</v>
      </c>
      <c r="C24" s="124" t="s">
        <v>439</v>
      </c>
      <c r="D24" s="179">
        <v>1279</v>
      </c>
      <c r="E24" s="180">
        <v>1319</v>
      </c>
      <c r="F24" s="181">
        <v>1497</v>
      </c>
      <c r="G24" s="182">
        <v>1260</v>
      </c>
      <c r="H24" s="181">
        <v>1222</v>
      </c>
      <c r="I24" s="181">
        <v>1372</v>
      </c>
      <c r="J24" s="180">
        <v>1477</v>
      </c>
      <c r="K24" s="180">
        <v>1965</v>
      </c>
      <c r="L24" s="180">
        <v>2225</v>
      </c>
      <c r="M24" s="180">
        <v>2821</v>
      </c>
      <c r="N24" s="180">
        <v>4015</v>
      </c>
      <c r="O24" s="180"/>
      <c r="P24" s="183"/>
      <c r="Q24" s="383" t="s">
        <v>514</v>
      </c>
      <c r="R24" s="384"/>
      <c r="S24" s="385"/>
      <c r="T24" s="138"/>
      <c r="U24" s="138"/>
      <c r="V24" s="138"/>
      <c r="W24" s="138"/>
      <c r="X24" s="138"/>
      <c r="Y24" s="138"/>
    </row>
    <row r="25" spans="1:25">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row>
    <row r="26" spans="1:25" ht="21" customHeight="1">
      <c r="A26" s="138"/>
      <c r="B26" s="418" t="s">
        <v>280</v>
      </c>
      <c r="C26" s="419"/>
      <c r="D26" s="419"/>
      <c r="E26" s="419"/>
      <c r="F26" s="420"/>
      <c r="G26" s="184" t="s">
        <v>299</v>
      </c>
      <c r="H26" s="421" t="s">
        <v>309</v>
      </c>
      <c r="I26" s="422"/>
      <c r="J26" s="422"/>
      <c r="K26" s="422"/>
      <c r="L26" s="423"/>
      <c r="M26" s="416"/>
      <c r="N26" s="417"/>
      <c r="O26" s="417"/>
      <c r="P26" s="417"/>
      <c r="Q26" s="417"/>
      <c r="R26" s="138"/>
      <c r="S26" s="138"/>
      <c r="T26" s="138"/>
      <c r="U26" s="138"/>
      <c r="V26" s="138"/>
      <c r="W26" s="138"/>
      <c r="X26" s="138"/>
      <c r="Y26" s="138"/>
    </row>
    <row r="27" spans="1:25" ht="57" customHeight="1">
      <c r="A27" s="138"/>
      <c r="B27" s="188" t="s">
        <v>353</v>
      </c>
      <c r="C27" s="410" t="s">
        <v>285</v>
      </c>
      <c r="D27" s="411"/>
      <c r="E27" s="411"/>
      <c r="F27" s="412"/>
      <c r="G27" s="286" t="s">
        <v>110</v>
      </c>
      <c r="H27" s="413" t="s">
        <v>599</v>
      </c>
      <c r="I27" s="414"/>
      <c r="J27" s="414"/>
      <c r="K27" s="414"/>
      <c r="L27" s="415"/>
      <c r="M27" s="186"/>
      <c r="N27" s="187"/>
      <c r="O27" s="187"/>
      <c r="P27" s="187"/>
      <c r="Q27" s="187"/>
      <c r="R27" s="138"/>
      <c r="S27" s="138"/>
      <c r="T27" s="138"/>
      <c r="U27" s="138"/>
      <c r="V27" s="138"/>
      <c r="W27" s="138"/>
      <c r="X27" s="138"/>
      <c r="Y27" s="138"/>
    </row>
    <row r="28" spans="1:25" ht="21" customHeight="1">
      <c r="A28" s="138"/>
      <c r="B28" s="188" t="s">
        <v>354</v>
      </c>
      <c r="C28" s="424" t="s">
        <v>352</v>
      </c>
      <c r="D28" s="424"/>
      <c r="E28" s="424"/>
      <c r="F28" s="424"/>
      <c r="G28" s="286" t="s">
        <v>110</v>
      </c>
      <c r="H28" s="413" t="s">
        <v>617</v>
      </c>
      <c r="I28" s="414"/>
      <c r="J28" s="414"/>
      <c r="K28" s="414"/>
      <c r="L28" s="415"/>
      <c r="M28" s="186"/>
      <c r="N28" s="187"/>
      <c r="O28" s="187"/>
      <c r="P28" s="187"/>
      <c r="Q28" s="187"/>
      <c r="R28" s="138"/>
      <c r="S28" s="138"/>
      <c r="T28" s="138"/>
      <c r="U28" s="138"/>
      <c r="V28" s="138"/>
      <c r="W28" s="138"/>
      <c r="X28" s="138"/>
      <c r="Y28" s="138"/>
    </row>
    <row r="29" spans="1:25" ht="57" customHeight="1">
      <c r="A29" s="138"/>
      <c r="B29" s="188" t="s">
        <v>355</v>
      </c>
      <c r="C29" s="410" t="s">
        <v>342</v>
      </c>
      <c r="D29" s="411"/>
      <c r="E29" s="411"/>
      <c r="F29" s="412"/>
      <c r="G29" s="286" t="s">
        <v>110</v>
      </c>
      <c r="H29" s="413" t="s">
        <v>600</v>
      </c>
      <c r="I29" s="414"/>
      <c r="J29" s="414"/>
      <c r="K29" s="414"/>
      <c r="L29" s="415"/>
      <c r="M29" s="186"/>
      <c r="N29" s="187"/>
      <c r="O29" s="187"/>
      <c r="P29" s="187"/>
      <c r="Q29" s="187"/>
      <c r="R29" s="138"/>
      <c r="S29" s="138"/>
      <c r="T29" s="138"/>
      <c r="U29" s="138"/>
      <c r="V29" s="138"/>
      <c r="W29" s="138"/>
      <c r="X29" s="138"/>
      <c r="Y29" s="138"/>
    </row>
    <row r="30" spans="1:25" ht="44.4" customHeight="1">
      <c r="A30" s="138"/>
      <c r="B30" s="189" t="s">
        <v>441</v>
      </c>
      <c r="C30" s="410" t="s">
        <v>501</v>
      </c>
      <c r="D30" s="411"/>
      <c r="E30" s="411"/>
      <c r="F30" s="412"/>
      <c r="G30" s="286" t="s">
        <v>110</v>
      </c>
      <c r="H30" s="413" t="s">
        <v>601</v>
      </c>
      <c r="I30" s="414"/>
      <c r="J30" s="414"/>
      <c r="K30" s="414"/>
      <c r="L30" s="415"/>
      <c r="M30" s="186"/>
      <c r="N30" s="187"/>
      <c r="O30" s="187"/>
      <c r="P30" s="187"/>
      <c r="Q30" s="187"/>
      <c r="R30" s="138"/>
      <c r="S30" s="138"/>
      <c r="T30" s="138"/>
      <c r="U30" s="138"/>
      <c r="V30" s="138"/>
      <c r="W30" s="138"/>
      <c r="X30" s="138"/>
      <c r="Y30" s="138"/>
    </row>
    <row r="31" spans="1:25" ht="77.25" customHeight="1">
      <c r="A31" s="138"/>
      <c r="B31" s="189" t="s">
        <v>502</v>
      </c>
      <c r="C31" s="424" t="s">
        <v>315</v>
      </c>
      <c r="D31" s="424"/>
      <c r="E31" s="424"/>
      <c r="F31" s="424"/>
      <c r="G31" s="286" t="s">
        <v>517</v>
      </c>
      <c r="H31" s="428" t="s">
        <v>541</v>
      </c>
      <c r="I31" s="428"/>
      <c r="J31" s="428"/>
      <c r="K31" s="428"/>
      <c r="L31" s="428"/>
      <c r="M31" s="186"/>
      <c r="N31" s="187"/>
      <c r="O31" s="187"/>
      <c r="P31" s="187"/>
      <c r="Q31" s="187"/>
      <c r="R31" s="138"/>
      <c r="S31" s="138"/>
      <c r="T31" s="138"/>
      <c r="U31" s="138"/>
      <c r="V31" s="138"/>
      <c r="W31" s="138"/>
      <c r="X31" s="138"/>
      <c r="Y31" s="138"/>
    </row>
    <row r="32" spans="1:25" ht="38.4" customHeight="1">
      <c r="A32" s="138"/>
      <c r="B32" s="429" t="s">
        <v>513</v>
      </c>
      <c r="C32" s="430"/>
      <c r="D32" s="430"/>
      <c r="E32" s="430"/>
      <c r="F32" s="430"/>
      <c r="G32" s="430"/>
      <c r="H32" s="430"/>
      <c r="I32" s="430"/>
      <c r="J32" s="430"/>
      <c r="K32" s="430"/>
      <c r="L32" s="431"/>
      <c r="M32" s="186"/>
      <c r="N32" s="187"/>
      <c r="O32" s="187"/>
      <c r="P32" s="187"/>
      <c r="Q32" s="187"/>
      <c r="R32" s="138"/>
      <c r="S32" s="138"/>
      <c r="T32" s="138"/>
      <c r="U32" s="138"/>
      <c r="V32" s="138"/>
      <c r="W32" s="138"/>
      <c r="X32" s="138"/>
      <c r="Y32" s="138"/>
    </row>
    <row r="33" spans="1:25" ht="57" customHeight="1">
      <c r="A33" s="138"/>
      <c r="B33" s="189" t="s">
        <v>503</v>
      </c>
      <c r="C33" s="410" t="s">
        <v>316</v>
      </c>
      <c r="D33" s="411"/>
      <c r="E33" s="411"/>
      <c r="F33" s="412"/>
      <c r="G33" s="286" t="s">
        <v>593</v>
      </c>
      <c r="H33" s="413"/>
      <c r="I33" s="414"/>
      <c r="J33" s="414"/>
      <c r="K33" s="414"/>
      <c r="L33" s="415"/>
      <c r="M33" s="186"/>
      <c r="N33" s="187"/>
      <c r="O33" s="187"/>
      <c r="P33" s="187"/>
      <c r="Q33" s="187"/>
      <c r="R33" s="138"/>
      <c r="S33" s="138"/>
      <c r="T33" s="138"/>
      <c r="U33" s="138"/>
      <c r="V33" s="138"/>
      <c r="W33" s="138"/>
      <c r="X33" s="138"/>
      <c r="Y33" s="138"/>
    </row>
    <row r="34" spans="1:25" ht="45" customHeight="1">
      <c r="A34" s="138"/>
      <c r="B34" s="189" t="s">
        <v>504</v>
      </c>
      <c r="C34" s="410" t="s">
        <v>376</v>
      </c>
      <c r="D34" s="411"/>
      <c r="E34" s="411"/>
      <c r="F34" s="412"/>
      <c r="G34" s="286" t="s">
        <v>517</v>
      </c>
      <c r="H34" s="413" t="s">
        <v>618</v>
      </c>
      <c r="I34" s="414"/>
      <c r="J34" s="414"/>
      <c r="K34" s="414"/>
      <c r="L34" s="415"/>
      <c r="M34" s="186"/>
      <c r="N34" s="187"/>
      <c r="O34" s="187"/>
      <c r="P34" s="187"/>
      <c r="Q34" s="187"/>
      <c r="R34" s="138"/>
      <c r="S34" s="138"/>
      <c r="T34" s="138"/>
      <c r="U34" s="138"/>
      <c r="V34" s="138"/>
      <c r="W34" s="138"/>
      <c r="X34" s="138"/>
      <c r="Y34" s="138"/>
    </row>
    <row r="35" spans="1:25" ht="21" customHeight="1">
      <c r="A35" s="138"/>
      <c r="B35" s="189" t="s">
        <v>505</v>
      </c>
      <c r="C35" s="424" t="s">
        <v>346</v>
      </c>
      <c r="D35" s="424"/>
      <c r="E35" s="424"/>
      <c r="F35" s="424"/>
      <c r="G35" s="286" t="s">
        <v>110</v>
      </c>
      <c r="H35" s="428"/>
      <c r="I35" s="428"/>
      <c r="J35" s="428"/>
      <c r="K35" s="428"/>
      <c r="L35" s="428"/>
      <c r="M35" s="186"/>
      <c r="N35" s="187"/>
      <c r="O35" s="187"/>
      <c r="P35" s="187"/>
      <c r="Q35" s="187"/>
      <c r="R35" s="138"/>
      <c r="S35" s="138"/>
      <c r="T35" s="138"/>
      <c r="U35" s="138"/>
      <c r="V35" s="138"/>
      <c r="W35" s="138"/>
      <c r="X35" s="138"/>
      <c r="Y35" s="138"/>
    </row>
    <row r="36" spans="1:25" ht="40.200000000000003" customHeight="1">
      <c r="A36" s="138"/>
      <c r="B36" s="190">
        <v>15</v>
      </c>
      <c r="C36" s="424" t="s">
        <v>317</v>
      </c>
      <c r="D36" s="424"/>
      <c r="E36" s="424"/>
      <c r="F36" s="424"/>
      <c r="G36" s="312" t="s">
        <v>110</v>
      </c>
      <c r="H36" s="426" t="s">
        <v>602</v>
      </c>
      <c r="I36" s="427"/>
      <c r="J36" s="427"/>
      <c r="K36" s="427"/>
      <c r="L36" s="427"/>
      <c r="M36" s="438"/>
      <c r="N36" s="439"/>
      <c r="O36" s="439"/>
      <c r="P36" s="439"/>
      <c r="Q36" s="439"/>
      <c r="R36" s="138"/>
      <c r="S36" s="138"/>
      <c r="T36" s="138"/>
      <c r="U36" s="138"/>
      <c r="V36" s="138"/>
      <c r="W36" s="138"/>
      <c r="X36" s="138"/>
      <c r="Y36" s="138"/>
    </row>
    <row r="37" spans="1:25" ht="43.2" customHeight="1">
      <c r="A37" s="138"/>
      <c r="B37" s="190">
        <v>16</v>
      </c>
      <c r="C37" s="424" t="s">
        <v>426</v>
      </c>
      <c r="D37" s="424"/>
      <c r="E37" s="424"/>
      <c r="F37" s="424"/>
      <c r="G37" s="312" t="s">
        <v>518</v>
      </c>
      <c r="H37" s="425" t="s">
        <v>604</v>
      </c>
      <c r="I37" s="425"/>
      <c r="J37" s="425"/>
      <c r="K37" s="425"/>
      <c r="L37" s="426"/>
      <c r="M37" s="438"/>
      <c r="N37" s="439"/>
      <c r="O37" s="439"/>
      <c r="P37" s="439"/>
      <c r="Q37" s="439"/>
      <c r="R37" s="138"/>
      <c r="S37" s="138"/>
      <c r="T37" s="138"/>
      <c r="U37" s="138"/>
      <c r="V37" s="138"/>
      <c r="W37" s="138"/>
      <c r="X37" s="138"/>
      <c r="Y37" s="138"/>
    </row>
    <row r="38" spans="1:25" ht="45.6" customHeight="1">
      <c r="A38" s="138"/>
      <c r="B38" s="101"/>
      <c r="C38" s="440" t="s">
        <v>396</v>
      </c>
      <c r="D38" s="440"/>
      <c r="E38" s="440"/>
      <c r="F38" s="440"/>
      <c r="G38" s="312"/>
      <c r="H38" s="425" t="s">
        <v>603</v>
      </c>
      <c r="I38" s="425"/>
      <c r="J38" s="425"/>
      <c r="K38" s="425"/>
      <c r="L38" s="425"/>
      <c r="M38" s="191"/>
      <c r="N38" s="192"/>
      <c r="O38" s="192"/>
      <c r="P38" s="192"/>
      <c r="Q38" s="192"/>
      <c r="R38" s="138"/>
      <c r="S38" s="138"/>
      <c r="T38" s="138"/>
      <c r="U38" s="138"/>
      <c r="V38" s="138"/>
      <c r="W38" s="138"/>
      <c r="X38" s="138"/>
      <c r="Y38" s="138"/>
    </row>
    <row r="39" spans="1:25" ht="45.6" customHeight="1">
      <c r="A39" s="138"/>
      <c r="B39" s="101"/>
      <c r="C39" s="441" t="s">
        <v>427</v>
      </c>
      <c r="D39" s="441"/>
      <c r="E39" s="441"/>
      <c r="F39" s="441"/>
      <c r="G39" s="312"/>
      <c r="H39" s="425" t="s">
        <v>603</v>
      </c>
      <c r="I39" s="425"/>
      <c r="J39" s="425"/>
      <c r="K39" s="425"/>
      <c r="L39" s="425"/>
      <c r="M39" s="191"/>
      <c r="N39" s="192"/>
      <c r="O39" s="192"/>
      <c r="P39" s="192"/>
      <c r="Q39" s="192"/>
      <c r="R39" s="138"/>
      <c r="S39" s="138"/>
      <c r="T39" s="138"/>
      <c r="U39" s="138"/>
      <c r="V39" s="138"/>
      <c r="W39" s="138"/>
      <c r="X39" s="138"/>
      <c r="Y39" s="138"/>
    </row>
    <row r="40" spans="1:25" ht="22.2" customHeight="1">
      <c r="A40" s="138"/>
      <c r="B40" s="101"/>
      <c r="C40" s="440" t="s">
        <v>397</v>
      </c>
      <c r="D40" s="440"/>
      <c r="E40" s="440"/>
      <c r="F40" s="440"/>
      <c r="G40" s="312"/>
      <c r="H40" s="425" t="s">
        <v>603</v>
      </c>
      <c r="I40" s="425"/>
      <c r="J40" s="425"/>
      <c r="K40" s="425"/>
      <c r="L40" s="425"/>
      <c r="M40" s="191"/>
      <c r="N40" s="192"/>
      <c r="O40" s="192"/>
      <c r="P40" s="192"/>
      <c r="Q40" s="192"/>
      <c r="R40" s="138"/>
      <c r="S40" s="138"/>
      <c r="T40" s="138"/>
      <c r="U40" s="138"/>
      <c r="V40" s="138"/>
      <c r="W40" s="138"/>
      <c r="X40" s="138"/>
      <c r="Y40" s="138"/>
    </row>
    <row r="41" spans="1:25" ht="34.950000000000003" customHeight="1">
      <c r="A41" s="138"/>
      <c r="B41" s="190">
        <v>17</v>
      </c>
      <c r="C41" s="424" t="s">
        <v>318</v>
      </c>
      <c r="D41" s="424"/>
      <c r="E41" s="424"/>
      <c r="F41" s="424"/>
      <c r="G41" s="339" t="s">
        <v>111</v>
      </c>
      <c r="H41" s="425" t="s">
        <v>603</v>
      </c>
      <c r="I41" s="425"/>
      <c r="J41" s="425"/>
      <c r="K41" s="425"/>
      <c r="L41" s="426"/>
      <c r="M41" s="438"/>
      <c r="N41" s="439"/>
      <c r="O41" s="439"/>
      <c r="P41" s="439"/>
      <c r="Q41" s="439"/>
      <c r="R41" s="138"/>
      <c r="S41" s="138"/>
      <c r="T41" s="138"/>
      <c r="U41" s="138"/>
      <c r="V41" s="138"/>
      <c r="W41" s="138"/>
      <c r="X41" s="138"/>
      <c r="Y41" s="138"/>
    </row>
    <row r="42" spans="1:25" ht="49.95" customHeight="1">
      <c r="A42" s="138"/>
      <c r="B42" s="190">
        <v>18</v>
      </c>
      <c r="C42" s="424" t="s">
        <v>319</v>
      </c>
      <c r="D42" s="424"/>
      <c r="E42" s="424"/>
      <c r="F42" s="424"/>
      <c r="G42" s="339" t="s">
        <v>111</v>
      </c>
      <c r="H42" s="425" t="s">
        <v>603</v>
      </c>
      <c r="I42" s="425"/>
      <c r="J42" s="425"/>
      <c r="K42" s="425"/>
      <c r="L42" s="426"/>
      <c r="M42" s="438"/>
      <c r="N42" s="439"/>
      <c r="O42" s="439"/>
      <c r="P42" s="439"/>
      <c r="Q42" s="439"/>
      <c r="R42" s="138"/>
      <c r="S42" s="138"/>
      <c r="T42" s="138"/>
      <c r="U42" s="138"/>
      <c r="V42" s="138"/>
      <c r="W42" s="138"/>
      <c r="X42" s="138"/>
      <c r="Y42" s="138"/>
    </row>
    <row r="43" spans="1:25" ht="19.95" customHeight="1">
      <c r="A43" s="138"/>
      <c r="B43" s="435" t="s">
        <v>507</v>
      </c>
      <c r="C43" s="436"/>
      <c r="D43" s="436"/>
      <c r="E43" s="436"/>
      <c r="F43" s="436"/>
      <c r="G43" s="436"/>
      <c r="H43" s="436"/>
      <c r="I43" s="436"/>
      <c r="J43" s="436"/>
      <c r="K43" s="436"/>
      <c r="L43" s="437"/>
      <c r="M43" s="191"/>
      <c r="N43" s="192"/>
      <c r="O43" s="192"/>
      <c r="P43" s="192"/>
      <c r="Q43" s="192"/>
      <c r="R43" s="138"/>
      <c r="S43" s="138"/>
      <c r="T43" s="138"/>
      <c r="U43" s="138"/>
      <c r="V43" s="138"/>
      <c r="W43" s="138"/>
      <c r="X43" s="138"/>
      <c r="Y43" s="138"/>
    </row>
    <row r="44" spans="1:25" ht="25.2" customHeight="1">
      <c r="A44" s="138"/>
      <c r="B44" s="190">
        <v>18.100000000000001</v>
      </c>
      <c r="C44" s="440" t="s">
        <v>367</v>
      </c>
      <c r="D44" s="440"/>
      <c r="E44" s="440"/>
      <c r="F44" s="440"/>
      <c r="G44" s="162"/>
      <c r="H44" s="434" t="s">
        <v>603</v>
      </c>
      <c r="I44" s="434"/>
      <c r="J44" s="434"/>
      <c r="K44" s="434"/>
      <c r="L44" s="432"/>
      <c r="M44" s="438"/>
      <c r="N44" s="439"/>
      <c r="O44" s="439"/>
      <c r="P44" s="439"/>
      <c r="Q44" s="439"/>
      <c r="R44" s="138"/>
      <c r="S44" s="138"/>
      <c r="T44" s="138"/>
      <c r="U44" s="138"/>
      <c r="V44" s="138"/>
      <c r="W44" s="138"/>
      <c r="X44" s="138"/>
      <c r="Y44" s="138"/>
    </row>
    <row r="45" spans="1:25" ht="25.2" customHeight="1">
      <c r="A45" s="138"/>
      <c r="B45" s="190">
        <v>18.2</v>
      </c>
      <c r="C45" s="440" t="s">
        <v>368</v>
      </c>
      <c r="D45" s="440"/>
      <c r="E45" s="440"/>
      <c r="F45" s="440"/>
      <c r="G45" s="162"/>
      <c r="H45" s="434" t="s">
        <v>603</v>
      </c>
      <c r="I45" s="434"/>
      <c r="J45" s="434"/>
      <c r="K45" s="434"/>
      <c r="L45" s="432"/>
      <c r="M45" s="438"/>
      <c r="N45" s="439"/>
      <c r="O45" s="439"/>
      <c r="P45" s="439"/>
      <c r="Q45" s="439"/>
      <c r="R45" s="138"/>
      <c r="S45" s="138"/>
      <c r="T45" s="138"/>
      <c r="U45" s="138"/>
      <c r="V45" s="138"/>
      <c r="W45" s="138"/>
      <c r="X45" s="138"/>
      <c r="Y45" s="138"/>
    </row>
    <row r="46" spans="1:25">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row>
    <row r="47" spans="1:25" ht="15.6" customHeight="1">
      <c r="A47" s="138"/>
      <c r="B47" s="399" t="s">
        <v>443</v>
      </c>
      <c r="C47" s="399"/>
      <c r="D47" s="399"/>
      <c r="E47" s="399"/>
      <c r="F47" s="399"/>
      <c r="G47" s="399"/>
      <c r="H47" s="399"/>
      <c r="I47" s="399"/>
      <c r="J47" s="399"/>
      <c r="K47" s="138"/>
      <c r="L47" s="138"/>
      <c r="M47" s="138"/>
      <c r="N47" s="138"/>
      <c r="O47" s="138"/>
      <c r="P47" s="138"/>
      <c r="Q47" s="138"/>
      <c r="R47" s="138"/>
      <c r="S47" s="138"/>
      <c r="T47" s="138"/>
      <c r="U47" s="138"/>
      <c r="V47" s="138"/>
      <c r="W47" s="138"/>
      <c r="X47" s="138"/>
      <c r="Y47" s="138"/>
    </row>
    <row r="48" spans="1:25" ht="311.25" customHeight="1">
      <c r="A48" s="138"/>
      <c r="B48" s="432" t="s">
        <v>619</v>
      </c>
      <c r="C48" s="433"/>
      <c r="D48" s="433"/>
      <c r="E48" s="433"/>
      <c r="F48" s="433"/>
      <c r="G48" s="433"/>
      <c r="H48" s="433"/>
      <c r="I48" s="433"/>
      <c r="J48" s="433"/>
      <c r="K48" s="433"/>
      <c r="L48" s="433"/>
      <c r="M48" s="193"/>
      <c r="N48" s="194"/>
      <c r="O48" s="194"/>
      <c r="P48" s="194"/>
      <c r="Q48" s="194"/>
      <c r="R48" s="138"/>
      <c r="S48" s="138"/>
      <c r="T48" s="138"/>
      <c r="U48" s="138"/>
      <c r="V48" s="138"/>
      <c r="W48" s="138"/>
      <c r="X48" s="138"/>
      <c r="Y48" s="138"/>
    </row>
  </sheetData>
  <sheetProtection algorithmName="SHA-512" hashValue="mglvMi5LxaIRvJdxpv7mMaYnE7bdCsWx8sRe/+tz2J99JdTVK5TbpCuvDU2QGOaXUU6JVam2nVxssD1JflZS7A==" saltValue="Vyj/met/EVcykPh9dOBxvA==" spinCount="100000" sheet="1" formatCells="0" formatColumns="0" formatRows="0" insertColumns="0" insertRows="0" insertHyperlinks="0"/>
  <mergeCells count="60">
    <mergeCell ref="C30:F30"/>
    <mergeCell ref="H30:L30"/>
    <mergeCell ref="H34:L34"/>
    <mergeCell ref="C31:F31"/>
    <mergeCell ref="C34:F34"/>
    <mergeCell ref="Y7:Y8"/>
    <mergeCell ref="N7:O7"/>
    <mergeCell ref="P7:Q7"/>
    <mergeCell ref="R7:S7"/>
    <mergeCell ref="D7:E7"/>
    <mergeCell ref="F7:G7"/>
    <mergeCell ref="H7:I7"/>
    <mergeCell ref="J7:K7"/>
    <mergeCell ref="L7:M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B48:L48"/>
    <mergeCell ref="H41:L41"/>
    <mergeCell ref="H42:L42"/>
    <mergeCell ref="H44:L44"/>
    <mergeCell ref="B43:L43"/>
    <mergeCell ref="B47:J47"/>
    <mergeCell ref="H38:L38"/>
    <mergeCell ref="H39:L39"/>
    <mergeCell ref="H40:L40"/>
    <mergeCell ref="H36:L36"/>
    <mergeCell ref="H31:L31"/>
    <mergeCell ref="B32:L32"/>
    <mergeCell ref="C33:F33"/>
    <mergeCell ref="H33:L33"/>
    <mergeCell ref="C36:F36"/>
    <mergeCell ref="H35:L35"/>
    <mergeCell ref="C35:F35"/>
    <mergeCell ref="Q21:S21"/>
    <mergeCell ref="Q22:S22"/>
    <mergeCell ref="Q23:S23"/>
    <mergeCell ref="Q24:S24"/>
    <mergeCell ref="C29:F29"/>
    <mergeCell ref="H29:L29"/>
    <mergeCell ref="M26:Q26"/>
    <mergeCell ref="B26:F26"/>
    <mergeCell ref="H26:L26"/>
    <mergeCell ref="C27:F27"/>
    <mergeCell ref="C28:F28"/>
    <mergeCell ref="H27:L27"/>
    <mergeCell ref="H28:L28"/>
  </mergeCells>
  <dataValidations count="1">
    <dataValidation type="list" allowBlank="1" showInputMessage="1" showErrorMessage="1" sqref="G44:G45 G27:G31 G34:G42" xr:uid="{FFE5C0FA-85E5-49E9-B1E4-4F58C5EEA3FA}">
      <formula1>$B$1:$B$2</formula1>
    </dataValidation>
  </dataValidations>
  <pageMargins left="0.25" right="0.25" top="0.75" bottom="0.75" header="0.3" footer="0.3"/>
  <pageSetup paperSize="9" scale="70" fitToHeight="0"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zoomScale="70" zoomScaleNormal="70" workbookViewId="0">
      <selection activeCell="B5" sqref="B5"/>
    </sheetView>
  </sheetViews>
  <sheetFormatPr defaultColWidth="11.5546875" defaultRowHeight="14.4"/>
  <cols>
    <col min="1" max="1" width="4.5546875" customWidth="1"/>
    <col min="3" max="3" width="47.88671875" customWidth="1"/>
    <col min="4" max="5" width="10.44140625" customWidth="1"/>
    <col min="6" max="6" width="13.44140625" customWidth="1"/>
    <col min="7" max="7" width="32.33203125" customWidth="1"/>
    <col min="8" max="8" width="46" customWidth="1"/>
    <col min="9" max="9" width="53.6640625" customWidth="1"/>
  </cols>
  <sheetData>
    <row r="1" spans="1:9" ht="15.6" customHeight="1">
      <c r="A1" s="163"/>
      <c r="B1" s="163" t="s">
        <v>110</v>
      </c>
      <c r="C1" s="138"/>
      <c r="D1" s="96" t="s">
        <v>10</v>
      </c>
      <c r="E1" s="138"/>
      <c r="F1" s="138"/>
      <c r="G1" s="104"/>
      <c r="H1" s="104"/>
      <c r="I1" s="138"/>
    </row>
    <row r="2" spans="1:9" ht="15.6" customHeight="1">
      <c r="A2" s="163"/>
      <c r="B2" s="163" t="s">
        <v>111</v>
      </c>
      <c r="C2" s="138"/>
      <c r="D2" s="97" t="s">
        <v>546</v>
      </c>
      <c r="E2" s="138"/>
      <c r="F2" s="138"/>
      <c r="G2" s="104"/>
      <c r="H2" s="104"/>
      <c r="I2" s="138"/>
    </row>
    <row r="3" spans="1:9">
      <c r="A3" s="138"/>
      <c r="B3" s="138"/>
      <c r="C3" s="138"/>
      <c r="D3" s="138"/>
      <c r="E3" s="138"/>
      <c r="F3" s="138"/>
      <c r="G3" s="104"/>
      <c r="H3" s="104"/>
      <c r="I3" s="138"/>
    </row>
    <row r="4" spans="1:9">
      <c r="A4" s="138"/>
      <c r="B4" s="138"/>
      <c r="C4" s="138"/>
      <c r="D4" s="65" t="s">
        <v>515</v>
      </c>
      <c r="E4" s="66"/>
      <c r="F4" s="66"/>
      <c r="G4" s="104"/>
      <c r="H4" s="104"/>
      <c r="I4" s="138"/>
    </row>
    <row r="5" spans="1:9" ht="21" customHeight="1">
      <c r="A5" s="139"/>
      <c r="B5" s="7" t="s">
        <v>388</v>
      </c>
      <c r="C5" s="8"/>
      <c r="D5" s="8"/>
      <c r="E5" s="40"/>
      <c r="F5" s="8"/>
      <c r="G5" s="204"/>
      <c r="H5" s="204"/>
      <c r="I5" s="139"/>
    </row>
    <row r="6" spans="1:9" ht="15.75" customHeight="1">
      <c r="A6" s="138"/>
      <c r="B6" s="205"/>
      <c r="C6" s="138"/>
      <c r="D6" s="138"/>
      <c r="E6" s="138"/>
      <c r="F6" s="138"/>
      <c r="G6" s="104"/>
      <c r="H6" s="104"/>
      <c r="I6" s="138"/>
    </row>
    <row r="7" spans="1:9" ht="21" customHeight="1">
      <c r="A7" s="138"/>
      <c r="B7" s="444" t="s">
        <v>185</v>
      </c>
      <c r="C7" s="445"/>
      <c r="D7" s="445"/>
      <c r="E7" s="445"/>
      <c r="F7" s="445"/>
      <c r="G7" s="445"/>
      <c r="H7" s="446"/>
      <c r="I7" s="138"/>
    </row>
    <row r="8" spans="1:9" ht="16.5" customHeight="1">
      <c r="A8" s="138"/>
      <c r="B8" s="206"/>
      <c r="C8" s="138"/>
      <c r="D8" s="138"/>
      <c r="E8" s="138"/>
      <c r="F8" s="138"/>
      <c r="G8" s="104"/>
      <c r="H8" s="104"/>
      <c r="I8" s="138"/>
    </row>
    <row r="9" spans="1:9" ht="11.25" customHeight="1">
      <c r="A9" s="138"/>
      <c r="B9" s="138"/>
      <c r="C9" s="138"/>
      <c r="D9" s="138"/>
      <c r="E9" s="207"/>
      <c r="F9" s="138"/>
      <c r="G9" s="98"/>
      <c r="H9" s="208"/>
      <c r="I9" s="104"/>
    </row>
    <row r="10" spans="1:9" ht="55.95" customHeight="1">
      <c r="A10" s="138"/>
      <c r="B10" s="94" t="s">
        <v>158</v>
      </c>
      <c r="C10" s="94" t="s">
        <v>30</v>
      </c>
      <c r="D10" s="209" t="s">
        <v>186</v>
      </c>
      <c r="E10" s="210" t="s">
        <v>187</v>
      </c>
      <c r="F10" s="211" t="s">
        <v>551</v>
      </c>
      <c r="G10" s="212" t="s">
        <v>188</v>
      </c>
      <c r="H10" s="185" t="s">
        <v>189</v>
      </c>
      <c r="I10" s="213" t="s">
        <v>498</v>
      </c>
    </row>
    <row r="11" spans="1:9" ht="31.2" customHeight="1">
      <c r="A11" s="138"/>
      <c r="B11" s="447" t="s">
        <v>190</v>
      </c>
      <c r="C11" s="448"/>
      <c r="D11" s="448"/>
      <c r="E11" s="448"/>
      <c r="F11" s="448"/>
      <c r="G11" s="448"/>
      <c r="H11" s="448"/>
      <c r="I11" s="449"/>
    </row>
    <row r="12" spans="1:9" ht="18.75" customHeight="1">
      <c r="A12" s="138"/>
      <c r="B12" s="166" t="s">
        <v>234</v>
      </c>
      <c r="C12" s="168"/>
      <c r="D12" s="214" t="s">
        <v>191</v>
      </c>
      <c r="E12" s="215" t="s">
        <v>191</v>
      </c>
      <c r="F12" s="216" t="s">
        <v>191</v>
      </c>
      <c r="G12" s="217"/>
      <c r="H12" s="218"/>
      <c r="I12" s="219"/>
    </row>
    <row r="13" spans="1:9" ht="201" customHeight="1">
      <c r="A13" s="138"/>
      <c r="B13" s="101">
        <v>1</v>
      </c>
      <c r="C13" s="102" t="s">
        <v>192</v>
      </c>
      <c r="D13" s="220" t="s">
        <v>517</v>
      </c>
      <c r="E13" s="220" t="s">
        <v>517</v>
      </c>
      <c r="F13" s="230" t="s">
        <v>517</v>
      </c>
      <c r="G13" s="221" t="s">
        <v>542</v>
      </c>
      <c r="H13" s="202"/>
      <c r="I13" s="64" t="s">
        <v>605</v>
      </c>
    </row>
    <row r="14" spans="1:9" ht="29.4" customHeight="1">
      <c r="A14" s="138"/>
      <c r="B14" s="101">
        <v>2</v>
      </c>
      <c r="C14" s="108" t="s">
        <v>193</v>
      </c>
      <c r="D14" s="220" t="s">
        <v>517</v>
      </c>
      <c r="E14" s="220" t="s">
        <v>517</v>
      </c>
      <c r="F14" s="229" t="s">
        <v>517</v>
      </c>
      <c r="G14" s="222"/>
      <c r="H14" s="223"/>
      <c r="I14" s="64"/>
    </row>
    <row r="15" spans="1:9" ht="21" customHeight="1">
      <c r="A15" s="138"/>
      <c r="B15" s="101">
        <v>3</v>
      </c>
      <c r="C15" s="108" t="s">
        <v>194</v>
      </c>
      <c r="D15" s="220" t="s">
        <v>517</v>
      </c>
      <c r="E15" s="220" t="s">
        <v>517</v>
      </c>
      <c r="F15" s="229" t="s">
        <v>517</v>
      </c>
      <c r="G15" s="224"/>
      <c r="H15" s="223"/>
      <c r="I15" s="64"/>
    </row>
    <row r="16" spans="1:9" ht="28.95" customHeight="1">
      <c r="A16" s="138"/>
      <c r="B16" s="101">
        <v>4</v>
      </c>
      <c r="C16" s="225" t="s">
        <v>195</v>
      </c>
      <c r="D16" s="220" t="s">
        <v>517</v>
      </c>
      <c r="E16" s="220" t="s">
        <v>517</v>
      </c>
      <c r="F16" s="229" t="s">
        <v>517</v>
      </c>
      <c r="G16" s="224"/>
      <c r="H16" s="223"/>
      <c r="I16" s="64"/>
    </row>
    <row r="17" spans="1:9" ht="29.4" customHeight="1">
      <c r="A17" s="138"/>
      <c r="B17" s="101">
        <v>5</v>
      </c>
      <c r="C17" s="225" t="s">
        <v>196</v>
      </c>
      <c r="D17" s="220" t="s">
        <v>517</v>
      </c>
      <c r="E17" s="220" t="s">
        <v>517</v>
      </c>
      <c r="F17" s="229" t="s">
        <v>517</v>
      </c>
      <c r="G17" s="224"/>
      <c r="H17" s="223"/>
      <c r="I17" s="64"/>
    </row>
    <row r="18" spans="1:9" ht="18.75" customHeight="1">
      <c r="A18" s="138"/>
      <c r="B18" s="166" t="s">
        <v>235</v>
      </c>
      <c r="C18" s="168"/>
      <c r="D18" s="214" t="s">
        <v>191</v>
      </c>
      <c r="E18" s="215" t="s">
        <v>191</v>
      </c>
      <c r="F18" s="216" t="s">
        <v>191</v>
      </c>
      <c r="G18" s="226" t="s">
        <v>188</v>
      </c>
      <c r="H18" s="218"/>
      <c r="I18" s="219"/>
    </row>
    <row r="19" spans="1:9" ht="162.75" customHeight="1">
      <c r="A19" s="138"/>
      <c r="B19" s="101">
        <v>6</v>
      </c>
      <c r="C19" s="102" t="s">
        <v>197</v>
      </c>
      <c r="D19" s="220" t="s">
        <v>517</v>
      </c>
      <c r="E19" s="220" t="s">
        <v>517</v>
      </c>
      <c r="F19" s="230" t="s">
        <v>517</v>
      </c>
      <c r="G19" s="221" t="s">
        <v>542</v>
      </c>
      <c r="H19" s="203"/>
      <c r="I19" s="64" t="s">
        <v>606</v>
      </c>
    </row>
    <row r="20" spans="1:9" ht="29.4" customHeight="1">
      <c r="A20" s="138"/>
      <c r="B20" s="101">
        <v>7</v>
      </c>
      <c r="C20" s="108" t="s">
        <v>198</v>
      </c>
      <c r="D20" s="220" t="s">
        <v>517</v>
      </c>
      <c r="E20" s="220" t="s">
        <v>517</v>
      </c>
      <c r="F20" s="229" t="s">
        <v>517</v>
      </c>
      <c r="G20" s="224"/>
      <c r="H20" s="223"/>
      <c r="I20" s="64"/>
    </row>
    <row r="21" spans="1:9" ht="27" customHeight="1">
      <c r="A21" s="138"/>
      <c r="B21" s="101">
        <v>8</v>
      </c>
      <c r="C21" s="108" t="s">
        <v>95</v>
      </c>
      <c r="D21" s="220" t="s">
        <v>517</v>
      </c>
      <c r="E21" s="220" t="s">
        <v>517</v>
      </c>
      <c r="F21" s="229" t="s">
        <v>517</v>
      </c>
      <c r="G21" s="224"/>
      <c r="H21" s="223"/>
      <c r="I21" s="64"/>
    </row>
    <row r="22" spans="1:9" ht="28.95" customHeight="1">
      <c r="A22" s="138"/>
      <c r="B22" s="101">
        <v>9</v>
      </c>
      <c r="C22" s="108" t="s">
        <v>199</v>
      </c>
      <c r="D22" s="220" t="s">
        <v>517</v>
      </c>
      <c r="E22" s="220" t="s">
        <v>517</v>
      </c>
      <c r="F22" s="229" t="s">
        <v>517</v>
      </c>
      <c r="G22" s="224"/>
      <c r="H22" s="223"/>
      <c r="I22" s="64"/>
    </row>
    <row r="23" spans="1:9" ht="28.95" customHeight="1">
      <c r="A23" s="138"/>
      <c r="B23" s="101">
        <v>10</v>
      </c>
      <c r="C23" s="108" t="s">
        <v>200</v>
      </c>
      <c r="D23" s="220"/>
      <c r="E23" s="220"/>
      <c r="F23" s="229" t="s">
        <v>110</v>
      </c>
      <c r="G23" s="224"/>
      <c r="H23" s="223"/>
      <c r="I23" s="64"/>
    </row>
    <row r="24" spans="1:9" ht="20.25" customHeight="1">
      <c r="A24" s="138"/>
      <c r="B24" s="101">
        <v>11</v>
      </c>
      <c r="C24" s="108" t="s">
        <v>201</v>
      </c>
      <c r="D24" s="220" t="s">
        <v>517</v>
      </c>
      <c r="E24" s="220"/>
      <c r="F24" s="229" t="s">
        <v>110</v>
      </c>
      <c r="G24" s="224"/>
      <c r="H24" s="223"/>
      <c r="I24" s="64"/>
    </row>
    <row r="25" spans="1:9" ht="31.2" customHeight="1">
      <c r="A25" s="138"/>
      <c r="B25" s="447" t="s">
        <v>202</v>
      </c>
      <c r="C25" s="448"/>
      <c r="D25" s="448"/>
      <c r="E25" s="448"/>
      <c r="F25" s="448"/>
      <c r="G25" s="448"/>
      <c r="H25" s="448"/>
      <c r="I25" s="449"/>
    </row>
    <row r="26" spans="1:9" ht="18.75" customHeight="1">
      <c r="A26" s="138"/>
      <c r="B26" s="166" t="s">
        <v>236</v>
      </c>
      <c r="C26" s="168"/>
      <c r="D26" s="214" t="s">
        <v>191</v>
      </c>
      <c r="E26" s="215" t="s">
        <v>191</v>
      </c>
      <c r="F26" s="216" t="s">
        <v>191</v>
      </c>
      <c r="G26" s="226" t="s">
        <v>188</v>
      </c>
      <c r="H26" s="218"/>
      <c r="I26" s="219"/>
    </row>
    <row r="27" spans="1:9" ht="98.25" customHeight="1">
      <c r="A27" s="138"/>
      <c r="B27" s="101">
        <v>12</v>
      </c>
      <c r="C27" s="102" t="s">
        <v>203</v>
      </c>
      <c r="D27" s="220" t="s">
        <v>517</v>
      </c>
      <c r="E27" s="220" t="s">
        <v>517</v>
      </c>
      <c r="F27" s="230" t="s">
        <v>517</v>
      </c>
      <c r="G27" s="221" t="s">
        <v>542</v>
      </c>
      <c r="H27" s="203"/>
      <c r="I27" s="64" t="s">
        <v>607</v>
      </c>
    </row>
    <row r="28" spans="1:9" ht="29.4" customHeight="1">
      <c r="A28" s="138"/>
      <c r="B28" s="101">
        <v>13</v>
      </c>
      <c r="C28" s="108" t="s">
        <v>204</v>
      </c>
      <c r="D28" s="220" t="s">
        <v>517</v>
      </c>
      <c r="E28" s="220" t="s">
        <v>517</v>
      </c>
      <c r="F28" s="229" t="s">
        <v>517</v>
      </c>
      <c r="G28" s="224"/>
      <c r="H28" s="223"/>
      <c r="I28" s="64"/>
    </row>
    <row r="29" spans="1:9" ht="18.75" customHeight="1">
      <c r="A29" s="138"/>
      <c r="B29" s="101">
        <v>14</v>
      </c>
      <c r="C29" s="108" t="s">
        <v>205</v>
      </c>
      <c r="D29" s="220" t="s">
        <v>517</v>
      </c>
      <c r="E29" s="220" t="s">
        <v>517</v>
      </c>
      <c r="F29" s="229" t="s">
        <v>517</v>
      </c>
      <c r="G29" s="224"/>
      <c r="H29" s="223"/>
      <c r="I29" s="64"/>
    </row>
    <row r="30" spans="1:9">
      <c r="A30" s="138"/>
      <c r="B30" s="101">
        <v>15</v>
      </c>
      <c r="C30" s="108" t="s">
        <v>206</v>
      </c>
      <c r="D30" s="220" t="s">
        <v>517</v>
      </c>
      <c r="E30" s="220" t="s">
        <v>517</v>
      </c>
      <c r="F30" s="229" t="s">
        <v>517</v>
      </c>
      <c r="G30" s="224"/>
      <c r="H30" s="223"/>
      <c r="I30" s="64"/>
    </row>
    <row r="31" spans="1:9" ht="15" customHeight="1">
      <c r="A31" s="138"/>
      <c r="B31" s="101">
        <v>16</v>
      </c>
      <c r="C31" s="108" t="s">
        <v>207</v>
      </c>
      <c r="D31" s="220" t="s">
        <v>517</v>
      </c>
      <c r="E31" s="220" t="s">
        <v>517</v>
      </c>
      <c r="F31" s="229" t="s">
        <v>517</v>
      </c>
      <c r="G31" s="224"/>
      <c r="H31" s="223"/>
      <c r="I31" s="64"/>
    </row>
    <row r="32" spans="1:9" ht="18.75" customHeight="1">
      <c r="A32" s="138"/>
      <c r="B32" s="166" t="s">
        <v>237</v>
      </c>
      <c r="C32" s="168"/>
      <c r="D32" s="214" t="s">
        <v>191</v>
      </c>
      <c r="E32" s="215" t="s">
        <v>191</v>
      </c>
      <c r="F32" s="216" t="s">
        <v>191</v>
      </c>
      <c r="G32" s="226" t="s">
        <v>188</v>
      </c>
      <c r="H32" s="218"/>
      <c r="I32" s="219"/>
    </row>
    <row r="33" spans="1:9" ht="144">
      <c r="A33" s="138"/>
      <c r="B33" s="101">
        <v>17</v>
      </c>
      <c r="C33" s="102" t="s">
        <v>208</v>
      </c>
      <c r="D33" s="220" t="s">
        <v>517</v>
      </c>
      <c r="E33" s="220" t="s">
        <v>517</v>
      </c>
      <c r="F33" s="230" t="s">
        <v>517</v>
      </c>
      <c r="G33" s="221"/>
      <c r="H33" s="203"/>
      <c r="I33" s="64" t="s">
        <v>641</v>
      </c>
    </row>
    <row r="34" spans="1:9" ht="29.4" customHeight="1">
      <c r="A34" s="138"/>
      <c r="B34" s="101">
        <v>18</v>
      </c>
      <c r="C34" s="108" t="s">
        <v>209</v>
      </c>
      <c r="D34" s="220" t="s">
        <v>517</v>
      </c>
      <c r="E34" s="220" t="s">
        <v>517</v>
      </c>
      <c r="F34" s="229" t="s">
        <v>517</v>
      </c>
      <c r="G34" s="224"/>
      <c r="H34" s="223"/>
      <c r="I34" s="64"/>
    </row>
    <row r="35" spans="1:9" ht="21" customHeight="1">
      <c r="A35" s="138"/>
      <c r="B35" s="101">
        <v>19</v>
      </c>
      <c r="C35" s="108" t="s">
        <v>205</v>
      </c>
      <c r="D35" s="220" t="s">
        <v>517</v>
      </c>
      <c r="E35" s="220" t="s">
        <v>517</v>
      </c>
      <c r="F35" s="229" t="s">
        <v>517</v>
      </c>
      <c r="G35" s="224"/>
      <c r="H35" s="223"/>
      <c r="I35" s="64"/>
    </row>
    <row r="36" spans="1:9" ht="22.5" customHeight="1">
      <c r="A36" s="138"/>
      <c r="B36" s="101">
        <v>20</v>
      </c>
      <c r="C36" s="108" t="s">
        <v>210</v>
      </c>
      <c r="D36" s="220" t="s">
        <v>517</v>
      </c>
      <c r="E36" s="220" t="s">
        <v>517</v>
      </c>
      <c r="F36" s="229" t="s">
        <v>517</v>
      </c>
      <c r="G36" s="224"/>
      <c r="H36" s="223"/>
      <c r="I36" s="64"/>
    </row>
    <row r="37" spans="1:9" ht="30" customHeight="1">
      <c r="A37" s="138"/>
      <c r="B37" s="101">
        <v>21</v>
      </c>
      <c r="C37" s="108" t="s">
        <v>428</v>
      </c>
      <c r="D37" s="220" t="s">
        <v>517</v>
      </c>
      <c r="E37" s="220" t="s">
        <v>517</v>
      </c>
      <c r="F37" s="229" t="s">
        <v>517</v>
      </c>
      <c r="G37" s="227"/>
      <c r="H37" s="223"/>
      <c r="I37" s="64" t="s">
        <v>620</v>
      </c>
    </row>
    <row r="38" spans="1:9" ht="18.75" customHeight="1">
      <c r="A38" s="138"/>
      <c r="B38" s="166" t="s">
        <v>211</v>
      </c>
      <c r="C38" s="168"/>
      <c r="D38" s="214" t="s">
        <v>191</v>
      </c>
      <c r="E38" s="215" t="s">
        <v>191</v>
      </c>
      <c r="F38" s="216" t="s">
        <v>191</v>
      </c>
      <c r="G38" s="226" t="s">
        <v>188</v>
      </c>
      <c r="H38" s="218"/>
      <c r="I38" s="219"/>
    </row>
    <row r="39" spans="1:9" ht="72">
      <c r="A39" s="138"/>
      <c r="B39" s="101">
        <v>22</v>
      </c>
      <c r="C39" s="102" t="s">
        <v>212</v>
      </c>
      <c r="D39" s="220"/>
      <c r="E39" s="220" t="s">
        <v>517</v>
      </c>
      <c r="F39" s="230" t="s">
        <v>517</v>
      </c>
      <c r="G39" s="221"/>
      <c r="H39" s="203"/>
      <c r="I39" s="64" t="s">
        <v>642</v>
      </c>
    </row>
    <row r="40" spans="1:9" ht="29.4" customHeight="1">
      <c r="A40" s="138"/>
      <c r="B40" s="101">
        <v>23</v>
      </c>
      <c r="C40" s="108" t="s">
        <v>213</v>
      </c>
      <c r="D40" s="220"/>
      <c r="E40" s="220" t="s">
        <v>517</v>
      </c>
      <c r="F40" s="229" t="s">
        <v>517</v>
      </c>
      <c r="G40" s="222"/>
      <c r="H40" s="223"/>
      <c r="I40" s="64"/>
    </row>
    <row r="41" spans="1:9">
      <c r="A41" s="138"/>
      <c r="B41" s="101">
        <v>24</v>
      </c>
      <c r="C41" s="108" t="s">
        <v>214</v>
      </c>
      <c r="D41" s="220" t="s">
        <v>517</v>
      </c>
      <c r="E41" s="220" t="s">
        <v>517</v>
      </c>
      <c r="F41" s="229" t="s">
        <v>517</v>
      </c>
      <c r="G41" s="224"/>
      <c r="H41" s="223"/>
      <c r="I41" s="64"/>
    </row>
    <row r="42" spans="1:9">
      <c r="A42" s="138"/>
      <c r="B42" s="101">
        <v>25</v>
      </c>
      <c r="C42" s="108" t="s">
        <v>215</v>
      </c>
      <c r="D42" s="220"/>
      <c r="E42" s="220" t="s">
        <v>517</v>
      </c>
      <c r="F42" s="229" t="s">
        <v>517</v>
      </c>
      <c r="G42" s="224"/>
      <c r="H42" s="223"/>
      <c r="I42" s="64"/>
    </row>
    <row r="43" spans="1:9">
      <c r="A43" s="138"/>
      <c r="B43" s="138"/>
      <c r="C43" s="145"/>
      <c r="D43" s="103"/>
      <c r="E43" s="103"/>
      <c r="F43" s="103"/>
      <c r="G43" s="105"/>
      <c r="H43" s="228"/>
      <c r="I43" s="138"/>
    </row>
    <row r="44" spans="1:9" ht="15.6" customHeight="1">
      <c r="A44" s="138"/>
      <c r="B44" s="451" t="s">
        <v>443</v>
      </c>
      <c r="C44" s="451"/>
      <c r="D44" s="451"/>
      <c r="E44" s="451"/>
      <c r="F44" s="451"/>
      <c r="G44" s="451"/>
      <c r="H44" s="451"/>
      <c r="I44" s="138"/>
    </row>
    <row r="45" spans="1:9" ht="72.75" customHeight="1">
      <c r="A45" s="138"/>
      <c r="B45" s="432" t="s">
        <v>543</v>
      </c>
      <c r="C45" s="433"/>
      <c r="D45" s="433"/>
      <c r="E45" s="433"/>
      <c r="F45" s="433"/>
      <c r="G45" s="433"/>
      <c r="H45" s="433"/>
      <c r="I45" s="450"/>
    </row>
    <row r="62" ht="15" customHeight="1"/>
  </sheetData>
  <sheetProtection algorithmName="SHA-512" hashValue="Ik2/hfaqDhbcsHqieTq7vTbV5M8MZdV3TWQV97CHCglzd+lqoeMhlbv/2oCWwib2rcE8jdw/FW8yzCPSlThEsA==" saltValue="ATgE7mX6hTx/aHRRDQZ9Lg=="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9675D899-6284-4C60-821B-B9B3AE375167}">
      <formula1>$A$1:$A$2</formula1>
    </dataValidation>
    <dataValidation type="list" allowBlank="1" showInputMessage="1" showErrorMessage="1" sqref="D13:F17 D39:F42 D27:F31 D33:F37 D19:F24" xr:uid="{8BC9B52F-E270-4EC4-9A7F-5D94BD46AF8D}">
      <formula1>$B$1:$B$2</formula1>
    </dataValidation>
  </dataValidations>
  <pageMargins left="0.25" right="0.25" top="0.75" bottom="0.75" header="0.3" footer="0.3"/>
  <pageSetup paperSize="9" scale="85" fitToHeight="0"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zoomScale="70" zoomScaleNormal="70" workbookViewId="0">
      <selection activeCell="B6" sqref="B6"/>
    </sheetView>
  </sheetViews>
  <sheetFormatPr defaultColWidth="11.5546875" defaultRowHeight="14.4"/>
  <cols>
    <col min="1" max="1" width="2.6640625" customWidth="1"/>
    <col min="2" max="2" width="8" customWidth="1"/>
    <col min="3" max="3" width="4.109375" customWidth="1"/>
    <col min="4" max="4" width="90.109375" customWidth="1"/>
    <col min="5" max="5" width="13.5546875" customWidth="1"/>
    <col min="6" max="6" width="61.88671875" customWidth="1"/>
  </cols>
  <sheetData>
    <row r="1" spans="1:11" ht="15.6">
      <c r="A1" s="2"/>
      <c r="B1" s="238" t="s">
        <v>110</v>
      </c>
      <c r="C1" s="238"/>
      <c r="D1" s="239"/>
      <c r="E1" s="2"/>
      <c r="F1" s="239"/>
      <c r="G1" s="2"/>
      <c r="H1" s="2"/>
      <c r="I1" s="2"/>
      <c r="J1" s="2"/>
      <c r="K1" s="2"/>
    </row>
    <row r="2" spans="1:11" ht="15.6" customHeight="1">
      <c r="A2" s="2"/>
      <c r="B2" s="238" t="s">
        <v>111</v>
      </c>
      <c r="C2" s="238"/>
      <c r="D2" s="240"/>
      <c r="E2" s="96" t="s">
        <v>10</v>
      </c>
      <c r="F2" s="241"/>
      <c r="G2" s="2"/>
      <c r="H2" s="2"/>
      <c r="I2" s="2"/>
      <c r="J2" s="2"/>
      <c r="K2" s="2"/>
    </row>
    <row r="3" spans="1:11" ht="15" customHeight="1">
      <c r="A3" s="2"/>
      <c r="B3" s="238" t="s">
        <v>112</v>
      </c>
      <c r="C3" s="238"/>
      <c r="D3" s="239"/>
      <c r="E3" s="97" t="s">
        <v>546</v>
      </c>
      <c r="F3" s="241"/>
      <c r="G3" s="2"/>
      <c r="H3" s="2"/>
      <c r="I3" s="2"/>
      <c r="J3" s="2"/>
      <c r="K3" s="2"/>
    </row>
    <row r="4" spans="1:11" ht="15.6">
      <c r="A4" s="2"/>
      <c r="B4" s="242"/>
      <c r="C4" s="242"/>
      <c r="D4" s="239"/>
      <c r="E4" s="2"/>
      <c r="F4" s="239"/>
      <c r="G4" s="2"/>
      <c r="H4" s="2"/>
      <c r="I4" s="2"/>
      <c r="J4" s="2"/>
      <c r="K4" s="2"/>
    </row>
    <row r="5" spans="1:11" ht="15.6">
      <c r="A5" s="2"/>
      <c r="B5" s="242"/>
      <c r="C5" s="242"/>
      <c r="D5" s="239"/>
      <c r="E5" s="65" t="s">
        <v>515</v>
      </c>
      <c r="F5" s="243"/>
      <c r="G5" s="2"/>
      <c r="H5" s="2"/>
      <c r="I5" s="2"/>
      <c r="J5" s="2"/>
      <c r="K5" s="2"/>
    </row>
    <row r="6" spans="1:11" ht="21" customHeight="1">
      <c r="A6" s="139"/>
      <c r="B6" s="244" t="s">
        <v>389</v>
      </c>
      <c r="C6" s="107"/>
      <c r="D6" s="107"/>
      <c r="E6" s="40"/>
      <c r="F6" s="245"/>
      <c r="G6" s="139"/>
      <c r="H6" s="139"/>
      <c r="I6" s="139"/>
      <c r="J6" s="139"/>
      <c r="K6" s="139"/>
    </row>
    <row r="7" spans="1:11" ht="5.25" customHeight="1">
      <c r="A7" s="2"/>
      <c r="B7" s="492"/>
      <c r="C7" s="492"/>
      <c r="D7" s="492"/>
      <c r="E7" s="2"/>
      <c r="F7" s="239"/>
      <c r="G7" s="2"/>
      <c r="H7" s="2"/>
      <c r="I7" s="2"/>
      <c r="J7" s="2"/>
      <c r="K7" s="2"/>
    </row>
    <row r="8" spans="1:11" ht="83.25" customHeight="1">
      <c r="A8" s="2"/>
      <c r="B8" s="493" t="s">
        <v>296</v>
      </c>
      <c r="C8" s="493"/>
      <c r="D8" s="493"/>
      <c r="E8" s="493"/>
      <c r="F8" s="493"/>
      <c r="G8" s="2"/>
      <c r="H8" s="2"/>
      <c r="I8" s="2"/>
      <c r="J8" s="2"/>
      <c r="K8" s="2"/>
    </row>
    <row r="9" spans="1:11" ht="4.5" customHeight="1">
      <c r="A9" s="2"/>
      <c r="B9" s="242"/>
      <c r="C9" s="242"/>
      <c r="D9" s="247"/>
      <c r="E9" s="2"/>
      <c r="F9" s="239"/>
      <c r="G9" s="2"/>
      <c r="H9" s="2"/>
      <c r="I9" s="2"/>
      <c r="J9" s="2"/>
      <c r="K9" s="2"/>
    </row>
    <row r="10" spans="1:11" ht="28.5" customHeight="1">
      <c r="A10" s="2"/>
      <c r="B10" s="488" t="s">
        <v>113</v>
      </c>
      <c r="C10" s="488"/>
      <c r="D10" s="488"/>
      <c r="E10" s="488"/>
      <c r="F10" s="488"/>
      <c r="G10" s="248"/>
      <c r="H10" s="249"/>
      <c r="I10" s="249"/>
      <c r="J10" s="2"/>
      <c r="K10" s="2"/>
    </row>
    <row r="11" spans="1:11" ht="15.6">
      <c r="A11" s="2"/>
      <c r="B11" s="242"/>
      <c r="C11" s="242"/>
      <c r="D11" s="239"/>
      <c r="E11" s="2"/>
      <c r="F11" s="239"/>
      <c r="G11" s="2"/>
      <c r="H11" s="2"/>
      <c r="I11" s="2"/>
      <c r="J11" s="2"/>
      <c r="K11" s="2"/>
    </row>
    <row r="12" spans="1:11" ht="26.25" customHeight="1">
      <c r="A12" s="250"/>
      <c r="B12" s="251" t="s">
        <v>29</v>
      </c>
      <c r="C12" s="463" t="s">
        <v>114</v>
      </c>
      <c r="D12" s="464"/>
      <c r="E12" s="252" t="s">
        <v>299</v>
      </c>
      <c r="F12" s="253" t="s">
        <v>308</v>
      </c>
      <c r="G12" s="250"/>
      <c r="H12" s="250"/>
      <c r="I12" s="250"/>
      <c r="J12" s="250"/>
      <c r="K12" s="250"/>
    </row>
    <row r="13" spans="1:11" ht="37.5" customHeight="1">
      <c r="A13" s="2"/>
      <c r="B13" s="455" t="s">
        <v>115</v>
      </c>
      <c r="C13" s="455"/>
      <c r="D13" s="455"/>
      <c r="E13" s="297" t="s">
        <v>517</v>
      </c>
      <c r="F13" s="254"/>
      <c r="G13" s="2"/>
      <c r="H13" s="255" t="s">
        <v>117</v>
      </c>
      <c r="I13" s="256"/>
      <c r="J13" s="256"/>
      <c r="K13" s="2"/>
    </row>
    <row r="14" spans="1:11" ht="26.25" customHeight="1">
      <c r="A14" s="257"/>
      <c r="B14" s="258">
        <v>1</v>
      </c>
      <c r="C14" s="458" t="s">
        <v>118</v>
      </c>
      <c r="D14" s="459"/>
      <c r="E14" s="235" t="s">
        <v>517</v>
      </c>
      <c r="F14" s="64"/>
      <c r="G14" s="257"/>
      <c r="H14" s="255" t="s">
        <v>119</v>
      </c>
      <c r="I14" s="259"/>
      <c r="J14" s="259"/>
      <c r="K14" s="257"/>
    </row>
    <row r="15" spans="1:11" ht="26.25" customHeight="1">
      <c r="A15" s="2"/>
      <c r="B15" s="481" t="s">
        <v>508</v>
      </c>
      <c r="C15" s="468"/>
      <c r="D15" s="468"/>
      <c r="E15" s="468"/>
      <c r="F15" s="469"/>
      <c r="G15" s="2"/>
      <c r="H15" s="255" t="s">
        <v>120</v>
      </c>
      <c r="I15" s="256"/>
      <c r="J15" s="256"/>
      <c r="K15" s="2"/>
    </row>
    <row r="16" spans="1:11" ht="51.75" customHeight="1">
      <c r="A16" s="2"/>
      <c r="B16" s="260">
        <v>1.1000000000000001</v>
      </c>
      <c r="C16" s="458" t="s">
        <v>121</v>
      </c>
      <c r="D16" s="459"/>
      <c r="E16" s="465" t="s">
        <v>555</v>
      </c>
      <c r="F16" s="466"/>
      <c r="G16" s="2"/>
      <c r="H16" s="255" t="s">
        <v>122</v>
      </c>
      <c r="I16" s="256"/>
      <c r="J16" s="256"/>
      <c r="K16" s="2"/>
    </row>
    <row r="17" spans="1:11" ht="26.25" customHeight="1">
      <c r="A17" s="2"/>
      <c r="B17" s="260">
        <v>1.2</v>
      </c>
      <c r="C17" s="458" t="s">
        <v>123</v>
      </c>
      <c r="D17" s="459"/>
      <c r="E17" s="465" t="s">
        <v>529</v>
      </c>
      <c r="F17" s="466"/>
      <c r="G17" s="2"/>
      <c r="H17" s="255" t="s">
        <v>124</v>
      </c>
      <c r="I17" s="256"/>
      <c r="J17" s="256"/>
      <c r="K17" s="2"/>
    </row>
    <row r="18" spans="1:11" ht="48.75" customHeight="1">
      <c r="A18" s="2"/>
      <c r="B18" s="260">
        <v>1.3</v>
      </c>
      <c r="C18" s="458" t="s">
        <v>126</v>
      </c>
      <c r="D18" s="459"/>
      <c r="E18" s="465" t="s">
        <v>556</v>
      </c>
      <c r="F18" s="466"/>
      <c r="G18" s="2"/>
      <c r="H18" s="255" t="s">
        <v>127</v>
      </c>
      <c r="I18" s="256"/>
      <c r="J18" s="256"/>
      <c r="K18" s="2"/>
    </row>
    <row r="19" spans="1:11" ht="48" customHeight="1">
      <c r="A19" s="2"/>
      <c r="B19" s="260">
        <v>1.4</v>
      </c>
      <c r="C19" s="458" t="s">
        <v>128</v>
      </c>
      <c r="D19" s="459"/>
      <c r="E19" s="286" t="s">
        <v>124</v>
      </c>
      <c r="F19" s="232" t="s">
        <v>592</v>
      </c>
      <c r="G19" s="2"/>
      <c r="H19" s="256"/>
      <c r="I19" s="256"/>
      <c r="J19" s="256"/>
      <c r="K19" s="2"/>
    </row>
    <row r="20" spans="1:11" ht="26.25" customHeight="1">
      <c r="A20" s="2"/>
      <c r="B20" s="260">
        <v>1.5</v>
      </c>
      <c r="C20" s="458" t="s">
        <v>129</v>
      </c>
      <c r="D20" s="459"/>
      <c r="E20" s="465" t="s">
        <v>553</v>
      </c>
      <c r="F20" s="466"/>
      <c r="G20" s="2"/>
      <c r="H20" s="2"/>
      <c r="I20" s="2"/>
      <c r="J20" s="2"/>
      <c r="K20" s="2"/>
    </row>
    <row r="21" spans="1:11" ht="26.25" customHeight="1">
      <c r="A21" s="2"/>
      <c r="B21" s="260">
        <v>1.6</v>
      </c>
      <c r="C21" s="458" t="s">
        <v>130</v>
      </c>
      <c r="D21" s="459"/>
      <c r="E21" s="465" t="s">
        <v>517</v>
      </c>
      <c r="F21" s="466"/>
      <c r="G21" s="2"/>
      <c r="H21" s="2"/>
      <c r="I21" s="2"/>
      <c r="J21" s="2"/>
      <c r="K21" s="2"/>
    </row>
    <row r="22" spans="1:11" ht="26.25" customHeight="1">
      <c r="A22" s="2"/>
      <c r="B22" s="260">
        <v>1.7</v>
      </c>
      <c r="C22" s="458" t="s">
        <v>131</v>
      </c>
      <c r="D22" s="459"/>
      <c r="E22" s="465" t="s">
        <v>111</v>
      </c>
      <c r="F22" s="466"/>
      <c r="G22" s="2"/>
      <c r="H22" s="2"/>
      <c r="I22" s="2"/>
      <c r="J22" s="2"/>
      <c r="K22" s="2"/>
    </row>
    <row r="23" spans="1:11" ht="18.75" customHeight="1">
      <c r="A23" s="256" t="s">
        <v>124</v>
      </c>
      <c r="B23" s="261" t="s">
        <v>132</v>
      </c>
      <c r="C23" s="262"/>
      <c r="D23" s="262"/>
      <c r="E23" s="263"/>
      <c r="F23" s="264"/>
      <c r="G23" s="2"/>
      <c r="H23" s="2"/>
      <c r="I23" s="2"/>
      <c r="J23" s="2"/>
      <c r="K23" s="2"/>
    </row>
    <row r="24" spans="1:11" ht="60" customHeight="1">
      <c r="A24" s="256" t="s">
        <v>125</v>
      </c>
      <c r="B24" s="489"/>
      <c r="C24" s="490"/>
      <c r="D24" s="490"/>
      <c r="E24" s="490"/>
      <c r="F24" s="491"/>
      <c r="G24" s="2"/>
      <c r="H24" s="2"/>
      <c r="I24" s="2"/>
      <c r="J24" s="2"/>
      <c r="K24" s="2"/>
    </row>
    <row r="25" spans="1:11" ht="30" customHeight="1">
      <c r="A25" s="256" t="s">
        <v>127</v>
      </c>
      <c r="B25" s="242"/>
      <c r="C25" s="242"/>
      <c r="D25" s="239"/>
      <c r="E25" s="2"/>
      <c r="F25" s="239"/>
      <c r="G25" s="2"/>
      <c r="H25" s="2"/>
      <c r="I25" s="2"/>
      <c r="J25" s="2"/>
      <c r="K25" s="2"/>
    </row>
    <row r="26" spans="1:11" ht="59.4" customHeight="1">
      <c r="A26" s="2"/>
      <c r="B26" s="488" t="s">
        <v>450</v>
      </c>
      <c r="C26" s="488"/>
      <c r="D26" s="488"/>
      <c r="E26" s="488"/>
      <c r="F26" s="488"/>
      <c r="G26" s="248"/>
      <c r="H26" s="248"/>
      <c r="I26" s="248"/>
      <c r="J26" s="2"/>
      <c r="K26" s="2"/>
    </row>
    <row r="27" spans="1:11" ht="6" customHeight="1">
      <c r="A27" s="2"/>
      <c r="B27" s="265"/>
      <c r="C27" s="265"/>
      <c r="D27" s="265"/>
      <c r="E27" s="266"/>
      <c r="F27" s="265"/>
      <c r="G27" s="248"/>
      <c r="H27" s="248"/>
      <c r="I27" s="248"/>
      <c r="J27" s="2"/>
      <c r="K27" s="2"/>
    </row>
    <row r="28" spans="1:11" ht="54" customHeight="1">
      <c r="A28" s="2"/>
      <c r="B28" s="494" t="s">
        <v>133</v>
      </c>
      <c r="C28" s="494"/>
      <c r="D28" s="494"/>
      <c r="E28" s="494"/>
      <c r="F28" s="494"/>
      <c r="G28" s="248"/>
      <c r="H28" s="248"/>
      <c r="I28" s="248"/>
      <c r="J28" s="2"/>
      <c r="K28" s="2"/>
    </row>
    <row r="29" spans="1:11" ht="26.25" customHeight="1">
      <c r="A29" s="250"/>
      <c r="B29" s="251" t="s">
        <v>29</v>
      </c>
      <c r="C29" s="463" t="s">
        <v>114</v>
      </c>
      <c r="D29" s="464"/>
      <c r="E29" s="252" t="s">
        <v>299</v>
      </c>
      <c r="F29" s="253" t="s">
        <v>308</v>
      </c>
      <c r="G29" s="250"/>
      <c r="H29" s="250"/>
      <c r="I29" s="250"/>
      <c r="J29" s="250"/>
      <c r="K29" s="250"/>
    </row>
    <row r="30" spans="1:11" ht="37.5" customHeight="1">
      <c r="A30" s="2"/>
      <c r="B30" s="455" t="s">
        <v>134</v>
      </c>
      <c r="C30" s="455"/>
      <c r="D30" s="455"/>
      <c r="E30" s="297" t="s">
        <v>517</v>
      </c>
      <c r="F30" s="254"/>
      <c r="G30" s="2"/>
      <c r="H30" s="2"/>
      <c r="I30" s="2"/>
      <c r="J30" s="2"/>
      <c r="K30" s="2"/>
    </row>
    <row r="31" spans="1:11" ht="56.4" customHeight="1">
      <c r="A31" s="257"/>
      <c r="B31" s="267">
        <v>2</v>
      </c>
      <c r="C31" s="475" t="s">
        <v>487</v>
      </c>
      <c r="D31" s="476"/>
      <c r="E31" s="235" t="s">
        <v>517</v>
      </c>
      <c r="F31" s="232" t="s">
        <v>557</v>
      </c>
      <c r="G31" s="257"/>
      <c r="H31" s="257"/>
      <c r="I31" s="257"/>
      <c r="J31" s="257"/>
      <c r="K31" s="257"/>
    </row>
    <row r="32" spans="1:11" ht="41.4" customHeight="1">
      <c r="A32" s="2"/>
      <c r="B32" s="467" t="s">
        <v>509</v>
      </c>
      <c r="C32" s="468"/>
      <c r="D32" s="468"/>
      <c r="E32" s="468"/>
      <c r="F32" s="469"/>
      <c r="G32" s="2"/>
      <c r="H32" s="2"/>
      <c r="I32" s="2"/>
      <c r="J32" s="2"/>
      <c r="K32" s="2"/>
    </row>
    <row r="33" spans="1:11" ht="37.5" customHeight="1">
      <c r="A33" s="2"/>
      <c r="B33" s="268">
        <v>2.1</v>
      </c>
      <c r="C33" s="477" t="s">
        <v>135</v>
      </c>
      <c r="D33" s="478"/>
      <c r="E33" s="233" t="s">
        <v>517</v>
      </c>
      <c r="F33" s="234" t="s">
        <v>558</v>
      </c>
      <c r="G33" s="2"/>
      <c r="H33" s="2"/>
      <c r="I33" s="2"/>
      <c r="J33" s="2"/>
      <c r="K33" s="2"/>
    </row>
    <row r="34" spans="1:11" ht="26.25" customHeight="1">
      <c r="A34" s="2"/>
      <c r="B34" s="268">
        <v>2.2000000000000002</v>
      </c>
      <c r="C34" s="458" t="s">
        <v>136</v>
      </c>
      <c r="D34" s="459"/>
      <c r="E34" s="233" t="s">
        <v>110</v>
      </c>
      <c r="F34" s="234"/>
      <c r="G34" s="2"/>
      <c r="H34" s="2"/>
      <c r="I34" s="2"/>
      <c r="J34" s="2"/>
      <c r="K34" s="2"/>
    </row>
    <row r="35" spans="1:11" ht="26.25" customHeight="1">
      <c r="A35" s="2"/>
      <c r="B35" s="268">
        <v>2.2999999999999998</v>
      </c>
      <c r="C35" s="458" t="s">
        <v>137</v>
      </c>
      <c r="D35" s="459"/>
      <c r="E35" s="233" t="s">
        <v>518</v>
      </c>
      <c r="F35" s="234"/>
      <c r="G35" s="2"/>
      <c r="H35" s="2"/>
      <c r="I35" s="2"/>
      <c r="J35" s="2"/>
      <c r="K35" s="2"/>
    </row>
    <row r="36" spans="1:11" ht="26.25" customHeight="1">
      <c r="A36" s="2"/>
      <c r="B36" s="268">
        <v>2.4</v>
      </c>
      <c r="C36" s="479" t="s">
        <v>138</v>
      </c>
      <c r="D36" s="480"/>
      <c r="E36" s="233" t="s">
        <v>518</v>
      </c>
      <c r="F36" s="234"/>
      <c r="G36" s="2"/>
      <c r="H36" s="2"/>
      <c r="I36" s="2"/>
      <c r="J36" s="2"/>
      <c r="K36" s="2"/>
    </row>
    <row r="37" spans="1:11" ht="26.25" customHeight="1">
      <c r="A37" s="2"/>
      <c r="B37" s="268">
        <v>2.5</v>
      </c>
      <c r="C37" s="458" t="s">
        <v>139</v>
      </c>
      <c r="D37" s="459"/>
      <c r="E37" s="465" t="s">
        <v>530</v>
      </c>
      <c r="F37" s="466"/>
      <c r="G37" s="2"/>
      <c r="H37" s="2"/>
      <c r="I37" s="2"/>
      <c r="J37" s="2"/>
      <c r="K37" s="2"/>
    </row>
    <row r="38" spans="1:11" ht="111.75" customHeight="1">
      <c r="A38" s="2"/>
      <c r="B38" s="260">
        <v>2.6</v>
      </c>
      <c r="C38" s="458" t="s">
        <v>140</v>
      </c>
      <c r="D38" s="459"/>
      <c r="E38" s="465" t="s">
        <v>531</v>
      </c>
      <c r="F38" s="466"/>
      <c r="G38" s="2"/>
      <c r="H38" s="2"/>
      <c r="I38" s="2"/>
      <c r="J38" s="2"/>
      <c r="K38" s="2"/>
    </row>
    <row r="39" spans="1:11" ht="60" customHeight="1">
      <c r="A39" s="2"/>
      <c r="B39" s="268">
        <v>2.7</v>
      </c>
      <c r="C39" s="477" t="s">
        <v>141</v>
      </c>
      <c r="D39" s="478"/>
      <c r="E39" s="233" t="s">
        <v>518</v>
      </c>
      <c r="F39" s="234" t="s">
        <v>532</v>
      </c>
      <c r="G39" s="2"/>
      <c r="H39" s="2"/>
      <c r="I39" s="2"/>
      <c r="J39" s="2"/>
      <c r="K39" s="2"/>
    </row>
    <row r="40" spans="1:11" ht="18.75" customHeight="1">
      <c r="A40" s="256" t="s">
        <v>124</v>
      </c>
      <c r="B40" s="261" t="s">
        <v>132</v>
      </c>
      <c r="C40" s="262"/>
      <c r="D40" s="262"/>
      <c r="E40" s="263"/>
      <c r="F40" s="264"/>
      <c r="G40" s="2"/>
      <c r="H40" s="2"/>
      <c r="I40" s="2"/>
      <c r="J40" s="2"/>
      <c r="K40" s="2"/>
    </row>
    <row r="41" spans="1:11" ht="92.25" customHeight="1">
      <c r="A41" s="256" t="s">
        <v>125</v>
      </c>
      <c r="B41" s="485" t="s">
        <v>536</v>
      </c>
      <c r="C41" s="486"/>
      <c r="D41" s="486"/>
      <c r="E41" s="486"/>
      <c r="F41" s="487"/>
      <c r="G41" s="2"/>
      <c r="H41" s="2"/>
      <c r="I41" s="2"/>
      <c r="J41" s="2"/>
      <c r="K41" s="2"/>
    </row>
    <row r="42" spans="1:11" ht="15.6">
      <c r="A42" s="2"/>
      <c r="B42" s="242"/>
      <c r="C42" s="242"/>
      <c r="D42" s="239"/>
      <c r="E42" s="2"/>
      <c r="F42" s="239"/>
      <c r="G42" s="2"/>
      <c r="H42" s="2"/>
      <c r="I42" s="2"/>
      <c r="J42" s="2"/>
      <c r="K42" s="2"/>
    </row>
    <row r="43" spans="1:11" ht="55.95" customHeight="1">
      <c r="A43" s="2"/>
      <c r="B43" s="462" t="s">
        <v>142</v>
      </c>
      <c r="C43" s="462"/>
      <c r="D43" s="462"/>
      <c r="E43" s="462"/>
      <c r="F43" s="462"/>
      <c r="G43" s="248"/>
      <c r="H43" s="248"/>
      <c r="I43" s="248"/>
      <c r="J43" s="2"/>
      <c r="K43" s="2"/>
    </row>
    <row r="44" spans="1:11" ht="15.6">
      <c r="A44" s="269"/>
      <c r="B44" s="270"/>
      <c r="C44" s="270"/>
      <c r="D44" s="271"/>
      <c r="E44" s="269"/>
      <c r="F44" s="271"/>
      <c r="G44" s="269"/>
      <c r="H44" s="269"/>
      <c r="I44" s="269"/>
      <c r="J44" s="269"/>
      <c r="K44" s="269"/>
    </row>
    <row r="45" spans="1:11" ht="26.25" customHeight="1">
      <c r="A45" s="250"/>
      <c r="B45" s="251" t="s">
        <v>29</v>
      </c>
      <c r="C45" s="463" t="s">
        <v>114</v>
      </c>
      <c r="D45" s="464"/>
      <c r="E45" s="252" t="s">
        <v>299</v>
      </c>
      <c r="F45" s="253" t="s">
        <v>308</v>
      </c>
      <c r="G45" s="250"/>
      <c r="H45" s="250"/>
      <c r="I45" s="250"/>
      <c r="J45" s="250"/>
      <c r="K45" s="250"/>
    </row>
    <row r="46" spans="1:11" ht="37.5" customHeight="1">
      <c r="A46" s="2"/>
      <c r="B46" s="455" t="s">
        <v>143</v>
      </c>
      <c r="C46" s="455"/>
      <c r="D46" s="455"/>
      <c r="E46" s="297" t="s">
        <v>517</v>
      </c>
      <c r="F46" s="254"/>
      <c r="G46" s="2"/>
      <c r="H46" s="2"/>
      <c r="I46" s="2"/>
      <c r="J46" s="2"/>
      <c r="K46" s="2"/>
    </row>
    <row r="47" spans="1:11" ht="36.6" customHeight="1">
      <c r="A47" s="257"/>
      <c r="B47" s="258">
        <v>3</v>
      </c>
      <c r="C47" s="456" t="s">
        <v>516</v>
      </c>
      <c r="D47" s="457"/>
      <c r="E47" s="235" t="s">
        <v>517</v>
      </c>
      <c r="F47" s="232"/>
      <c r="G47" s="257"/>
      <c r="H47" s="257"/>
      <c r="I47" s="257"/>
      <c r="J47" s="257"/>
      <c r="K47" s="257"/>
    </row>
    <row r="48" spans="1:11" ht="41.4" customHeight="1">
      <c r="A48" s="269"/>
      <c r="B48" s="467" t="s">
        <v>510</v>
      </c>
      <c r="C48" s="468"/>
      <c r="D48" s="468"/>
      <c r="E48" s="468"/>
      <c r="F48" s="469"/>
      <c r="G48" s="269"/>
      <c r="H48" s="269"/>
      <c r="I48" s="269"/>
      <c r="J48" s="269"/>
      <c r="K48" s="269"/>
    </row>
    <row r="49" spans="1:11" ht="54.75" customHeight="1">
      <c r="A49" s="269"/>
      <c r="B49" s="260">
        <v>3.1</v>
      </c>
      <c r="C49" s="458" t="s">
        <v>144</v>
      </c>
      <c r="D49" s="459"/>
      <c r="E49" s="235" t="s">
        <v>517</v>
      </c>
      <c r="F49" s="232" t="s">
        <v>535</v>
      </c>
      <c r="G49" s="269"/>
      <c r="H49" s="269"/>
      <c r="I49" s="269"/>
      <c r="J49" s="269"/>
      <c r="K49" s="269"/>
    </row>
    <row r="50" spans="1:11" ht="25.5" customHeight="1">
      <c r="A50" s="269"/>
      <c r="B50" s="260">
        <v>3.2</v>
      </c>
      <c r="C50" s="458" t="s">
        <v>145</v>
      </c>
      <c r="D50" s="459"/>
      <c r="E50" s="235" t="s">
        <v>518</v>
      </c>
      <c r="F50" s="232"/>
      <c r="G50" s="269"/>
      <c r="H50" s="269"/>
      <c r="I50" s="269"/>
      <c r="J50" s="269"/>
      <c r="K50" s="269"/>
    </row>
    <row r="51" spans="1:11" ht="48.75" customHeight="1">
      <c r="A51" s="2"/>
      <c r="B51" s="260">
        <v>3.3</v>
      </c>
      <c r="C51" s="458" t="s">
        <v>146</v>
      </c>
      <c r="D51" s="459"/>
      <c r="E51" s="470" t="s">
        <v>533</v>
      </c>
      <c r="F51" s="471"/>
      <c r="G51" s="2"/>
      <c r="H51" s="2"/>
      <c r="I51" s="2"/>
      <c r="J51" s="2"/>
      <c r="K51" s="2"/>
    </row>
    <row r="52" spans="1:11" ht="39.75" customHeight="1">
      <c r="A52" s="2"/>
      <c r="B52" s="272">
        <v>3.4</v>
      </c>
      <c r="C52" s="458" t="s">
        <v>147</v>
      </c>
      <c r="D52" s="459"/>
      <c r="E52" s="465" t="s">
        <v>534</v>
      </c>
      <c r="F52" s="466"/>
      <c r="G52" s="2"/>
      <c r="H52" s="2"/>
      <c r="I52" s="2"/>
      <c r="J52" s="2"/>
      <c r="K52" s="2"/>
    </row>
    <row r="53" spans="1:11" ht="40.950000000000003" customHeight="1">
      <c r="A53" s="2"/>
      <c r="B53" s="260">
        <v>3.5</v>
      </c>
      <c r="C53" s="458" t="s">
        <v>377</v>
      </c>
      <c r="D53" s="459"/>
      <c r="E53" s="286" t="s">
        <v>111</v>
      </c>
      <c r="F53" s="236"/>
      <c r="G53" s="2"/>
      <c r="H53" s="2"/>
      <c r="I53" s="2"/>
      <c r="J53" s="2"/>
      <c r="K53" s="2"/>
    </row>
    <row r="54" spans="1:11" ht="49.5" customHeight="1">
      <c r="A54" s="2"/>
      <c r="B54" s="273">
        <v>3.6</v>
      </c>
      <c r="C54" s="482" t="s">
        <v>148</v>
      </c>
      <c r="D54" s="482"/>
      <c r="E54" s="235" t="s">
        <v>518</v>
      </c>
      <c r="F54" s="232" t="s">
        <v>621</v>
      </c>
      <c r="G54" s="2"/>
      <c r="H54" s="2"/>
      <c r="I54" s="2"/>
      <c r="J54" s="2"/>
      <c r="K54" s="2"/>
    </row>
    <row r="55" spans="1:11" ht="18.75" customHeight="1">
      <c r="A55" s="269"/>
      <c r="B55" s="261" t="s">
        <v>132</v>
      </c>
      <c r="C55" s="274"/>
      <c r="D55" s="274"/>
      <c r="E55" s="275"/>
      <c r="F55" s="276"/>
      <c r="G55" s="269"/>
      <c r="H55" s="269"/>
      <c r="I55" s="269"/>
      <c r="J55" s="269"/>
      <c r="K55" s="269"/>
    </row>
    <row r="56" spans="1:11" ht="60" customHeight="1">
      <c r="A56" s="269"/>
      <c r="B56" s="472"/>
      <c r="C56" s="473"/>
      <c r="D56" s="473"/>
      <c r="E56" s="473"/>
      <c r="F56" s="474"/>
      <c r="G56" s="269"/>
      <c r="H56" s="269"/>
      <c r="I56" s="269"/>
      <c r="J56" s="269"/>
      <c r="K56" s="269"/>
    </row>
    <row r="57" spans="1:11" ht="34.5" customHeight="1">
      <c r="A57" s="2"/>
      <c r="B57" s="242"/>
      <c r="C57" s="242"/>
      <c r="D57" s="277"/>
      <c r="E57" s="278"/>
      <c r="F57" s="277"/>
      <c r="G57" s="2"/>
      <c r="H57" s="2"/>
      <c r="I57" s="2"/>
      <c r="J57" s="2"/>
      <c r="K57" s="2"/>
    </row>
    <row r="58" spans="1:11" ht="46.5" customHeight="1">
      <c r="A58" s="2"/>
      <c r="B58" s="462" t="s">
        <v>149</v>
      </c>
      <c r="C58" s="462"/>
      <c r="D58" s="462"/>
      <c r="E58" s="462"/>
      <c r="F58" s="462"/>
      <c r="G58" s="248"/>
      <c r="H58" s="248"/>
      <c r="I58" s="248"/>
      <c r="J58" s="2"/>
      <c r="K58" s="2"/>
    </row>
    <row r="59" spans="1:11" ht="15.6">
      <c r="A59" s="2"/>
      <c r="B59" s="242"/>
      <c r="C59" s="242"/>
      <c r="D59" s="239"/>
      <c r="E59" s="2"/>
      <c r="F59" s="239"/>
      <c r="G59" s="2"/>
      <c r="H59" s="2"/>
      <c r="I59" s="2"/>
      <c r="J59" s="2"/>
      <c r="K59" s="2"/>
    </row>
    <row r="60" spans="1:11" ht="26.25" customHeight="1">
      <c r="A60" s="250"/>
      <c r="B60" s="251" t="s">
        <v>29</v>
      </c>
      <c r="C60" s="463" t="s">
        <v>114</v>
      </c>
      <c r="D60" s="464"/>
      <c r="E60" s="252" t="s">
        <v>299</v>
      </c>
      <c r="F60" s="253" t="s">
        <v>308</v>
      </c>
      <c r="G60" s="250"/>
      <c r="H60" s="250"/>
      <c r="I60" s="250"/>
      <c r="J60" s="250"/>
      <c r="K60" s="250"/>
    </row>
    <row r="61" spans="1:11" ht="37.5" customHeight="1">
      <c r="A61" s="2"/>
      <c r="B61" s="455" t="s">
        <v>320</v>
      </c>
      <c r="C61" s="455"/>
      <c r="D61" s="455"/>
      <c r="E61" s="297" t="s">
        <v>517</v>
      </c>
      <c r="F61" s="254" t="s">
        <v>116</v>
      </c>
      <c r="G61" s="2"/>
      <c r="H61" s="2"/>
      <c r="I61" s="2"/>
      <c r="J61" s="2"/>
      <c r="K61" s="2"/>
    </row>
    <row r="62" spans="1:11" ht="75.75" customHeight="1">
      <c r="A62" s="257"/>
      <c r="B62" s="258">
        <v>4</v>
      </c>
      <c r="C62" s="460" t="s">
        <v>150</v>
      </c>
      <c r="D62" s="461"/>
      <c r="E62" s="235" t="s">
        <v>517</v>
      </c>
      <c r="F62" s="232" t="s">
        <v>559</v>
      </c>
      <c r="G62" s="257"/>
      <c r="H62" s="257"/>
      <c r="I62" s="257"/>
      <c r="J62" s="257"/>
      <c r="K62" s="257"/>
    </row>
    <row r="63" spans="1:11" ht="26.25" customHeight="1">
      <c r="A63" s="269"/>
      <c r="B63" s="481" t="s">
        <v>488</v>
      </c>
      <c r="C63" s="468"/>
      <c r="D63" s="468"/>
      <c r="E63" s="468"/>
      <c r="F63" s="469"/>
      <c r="G63" s="269"/>
      <c r="H63" s="269"/>
      <c r="I63" s="269"/>
      <c r="J63" s="269"/>
      <c r="K63" s="269"/>
    </row>
    <row r="64" spans="1:11" ht="39.75" customHeight="1">
      <c r="A64" s="2"/>
      <c r="B64" s="260">
        <v>4.0999999999999996</v>
      </c>
      <c r="C64" s="458" t="s">
        <v>151</v>
      </c>
      <c r="D64" s="459"/>
      <c r="E64" s="235"/>
      <c r="F64" s="232"/>
      <c r="G64" s="2"/>
      <c r="H64" s="2"/>
      <c r="I64" s="2"/>
      <c r="J64" s="2"/>
      <c r="K64" s="2"/>
    </row>
    <row r="65" spans="1:11" ht="18.75" customHeight="1">
      <c r="A65" s="256" t="s">
        <v>124</v>
      </c>
      <c r="B65" s="261" t="s">
        <v>132</v>
      </c>
      <c r="C65" s="262"/>
      <c r="D65" s="262"/>
      <c r="E65" s="263"/>
      <c r="F65" s="264"/>
      <c r="G65" s="2"/>
      <c r="H65" s="2"/>
      <c r="I65" s="2"/>
      <c r="J65" s="2"/>
      <c r="K65" s="2"/>
    </row>
    <row r="66" spans="1:11" ht="60" customHeight="1">
      <c r="A66" s="256" t="s">
        <v>125</v>
      </c>
      <c r="B66" s="452"/>
      <c r="C66" s="453"/>
      <c r="D66" s="453"/>
      <c r="E66" s="453"/>
      <c r="F66" s="454"/>
      <c r="G66" s="2"/>
      <c r="H66" s="2"/>
      <c r="I66" s="2"/>
      <c r="J66" s="2"/>
      <c r="K66" s="2"/>
    </row>
    <row r="67" spans="1:11" ht="38.25" customHeight="1">
      <c r="A67" s="2"/>
      <c r="B67" s="242"/>
      <c r="C67" s="242"/>
      <c r="D67" s="241"/>
      <c r="E67" s="249"/>
      <c r="F67" s="241"/>
      <c r="G67" s="248"/>
      <c r="H67" s="248"/>
      <c r="I67" s="248"/>
      <c r="J67" s="2"/>
      <c r="K67" s="2"/>
    </row>
    <row r="68" spans="1:11" ht="46.5" customHeight="1">
      <c r="A68" s="2"/>
      <c r="B68" s="462" t="s">
        <v>152</v>
      </c>
      <c r="C68" s="462"/>
      <c r="D68" s="462"/>
      <c r="E68" s="462"/>
      <c r="F68" s="462"/>
      <c r="G68" s="248"/>
      <c r="H68" s="248"/>
      <c r="I68" s="248"/>
      <c r="J68" s="2"/>
      <c r="K68" s="2"/>
    </row>
    <row r="69" spans="1:11" ht="15.6">
      <c r="A69" s="2"/>
      <c r="B69" s="242"/>
      <c r="C69" s="242"/>
      <c r="D69" s="239"/>
      <c r="E69" s="2"/>
      <c r="F69" s="239"/>
      <c r="G69" s="2"/>
      <c r="H69" s="2"/>
      <c r="I69" s="2"/>
      <c r="J69" s="2"/>
      <c r="K69" s="2"/>
    </row>
    <row r="70" spans="1:11" ht="26.25" customHeight="1">
      <c r="A70" s="250"/>
      <c r="B70" s="251" t="s">
        <v>29</v>
      </c>
      <c r="C70" s="463" t="s">
        <v>114</v>
      </c>
      <c r="D70" s="464"/>
      <c r="E70" s="252" t="s">
        <v>299</v>
      </c>
      <c r="F70" s="253" t="s">
        <v>308</v>
      </c>
      <c r="G70" s="250"/>
      <c r="H70" s="250"/>
      <c r="I70" s="250"/>
      <c r="J70" s="250"/>
      <c r="K70" s="250"/>
    </row>
    <row r="71" spans="1:11" ht="108" customHeight="1">
      <c r="A71" s="250"/>
      <c r="B71" s="279" t="s">
        <v>232</v>
      </c>
      <c r="C71" s="483" t="s">
        <v>233</v>
      </c>
      <c r="D71" s="484"/>
      <c r="E71" s="231"/>
      <c r="F71" s="286" t="s">
        <v>560</v>
      </c>
      <c r="G71" s="250"/>
      <c r="H71" s="250"/>
      <c r="I71" s="250"/>
      <c r="J71" s="250"/>
      <c r="K71" s="250"/>
    </row>
    <row r="72" spans="1:11" ht="30" customHeight="1">
      <c r="A72" s="257"/>
      <c r="B72" s="258">
        <v>5</v>
      </c>
      <c r="C72" s="460" t="s">
        <v>153</v>
      </c>
      <c r="D72" s="461"/>
      <c r="E72" s="235" t="s">
        <v>517</v>
      </c>
      <c r="F72" s="201"/>
      <c r="G72" s="257"/>
      <c r="H72" s="257"/>
      <c r="I72" s="257"/>
      <c r="J72" s="257"/>
      <c r="K72" s="257"/>
    </row>
    <row r="73" spans="1:11" ht="41.4" customHeight="1">
      <c r="A73" s="2"/>
      <c r="B73" s="467" t="s">
        <v>511</v>
      </c>
      <c r="C73" s="468"/>
      <c r="D73" s="468"/>
      <c r="E73" s="468"/>
      <c r="F73" s="469"/>
      <c r="G73" s="2"/>
      <c r="H73" s="2"/>
      <c r="I73" s="2"/>
      <c r="J73" s="2"/>
      <c r="K73" s="2"/>
    </row>
    <row r="74" spans="1:11" ht="25.5" customHeight="1">
      <c r="A74" s="2"/>
      <c r="B74" s="268">
        <v>5.0999999999999996</v>
      </c>
      <c r="C74" s="495" t="s">
        <v>154</v>
      </c>
      <c r="D74" s="496"/>
      <c r="E74" s="235" t="s">
        <v>110</v>
      </c>
      <c r="F74" s="232"/>
      <c r="G74" s="2"/>
      <c r="H74" s="2"/>
      <c r="I74" s="2"/>
      <c r="J74" s="2"/>
      <c r="K74" s="2"/>
    </row>
    <row r="75" spans="1:11" ht="88.5" customHeight="1">
      <c r="A75" s="2"/>
      <c r="B75" s="268">
        <v>5.2</v>
      </c>
      <c r="C75" s="495" t="s">
        <v>400</v>
      </c>
      <c r="D75" s="496"/>
      <c r="E75" s="235"/>
      <c r="F75" s="232" t="s">
        <v>561</v>
      </c>
      <c r="G75" s="2"/>
      <c r="H75" s="2"/>
      <c r="I75" s="2"/>
      <c r="J75" s="2"/>
      <c r="K75" s="2"/>
    </row>
    <row r="76" spans="1:11" ht="25.5" customHeight="1">
      <c r="A76" s="2"/>
      <c r="B76" s="268">
        <v>5.3</v>
      </c>
      <c r="C76" s="495" t="s">
        <v>247</v>
      </c>
      <c r="D76" s="496"/>
      <c r="E76" s="235" t="s">
        <v>111</v>
      </c>
      <c r="F76" s="232"/>
      <c r="G76" s="2"/>
      <c r="H76" s="2"/>
      <c r="I76" s="2"/>
      <c r="J76" s="2"/>
      <c r="K76" s="2"/>
    </row>
    <row r="77" spans="1:11" ht="25.5" customHeight="1">
      <c r="A77" s="2"/>
      <c r="B77" s="268">
        <v>5.4</v>
      </c>
      <c r="C77" s="495" t="s">
        <v>155</v>
      </c>
      <c r="D77" s="496"/>
      <c r="E77" s="235"/>
      <c r="F77" s="232"/>
      <c r="G77" s="2"/>
      <c r="H77" s="2"/>
      <c r="I77" s="2"/>
      <c r="J77" s="2"/>
      <c r="K77" s="2"/>
    </row>
    <row r="78" spans="1:11" ht="25.5" customHeight="1">
      <c r="A78" s="2"/>
      <c r="B78" s="282"/>
      <c r="C78" s="280"/>
      <c r="D78" s="281" t="s">
        <v>270</v>
      </c>
      <c r="E78" s="235" t="s">
        <v>110</v>
      </c>
      <c r="F78" s="232"/>
      <c r="G78" s="2"/>
      <c r="H78" s="2"/>
      <c r="I78" s="2"/>
      <c r="J78" s="2"/>
      <c r="K78" s="2"/>
    </row>
    <row r="79" spans="1:11" ht="25.5" customHeight="1">
      <c r="A79" s="2"/>
      <c r="B79" s="282"/>
      <c r="C79" s="280"/>
      <c r="D79" s="281" t="s">
        <v>271</v>
      </c>
      <c r="E79" s="235" t="s">
        <v>110</v>
      </c>
      <c r="F79" s="232"/>
      <c r="G79" s="2"/>
      <c r="H79" s="2"/>
      <c r="I79" s="2"/>
      <c r="J79" s="2"/>
      <c r="K79" s="2"/>
    </row>
    <row r="80" spans="1:11" ht="25.5" customHeight="1">
      <c r="A80" s="2"/>
      <c r="B80" s="282"/>
      <c r="C80" s="280"/>
      <c r="D80" s="281" t="s">
        <v>272</v>
      </c>
      <c r="E80" s="235" t="s">
        <v>111</v>
      </c>
      <c r="F80" s="232"/>
      <c r="G80" s="2"/>
      <c r="H80" s="2"/>
      <c r="I80" s="2"/>
      <c r="J80" s="2"/>
      <c r="K80" s="2"/>
    </row>
    <row r="81" spans="1:11" ht="25.5" customHeight="1">
      <c r="A81" s="2"/>
      <c r="B81" s="282"/>
      <c r="C81" s="280"/>
      <c r="D81" s="281" t="s">
        <v>273</v>
      </c>
      <c r="E81" s="235" t="s">
        <v>111</v>
      </c>
      <c r="F81" s="232"/>
      <c r="G81" s="2"/>
      <c r="H81" s="2"/>
      <c r="I81" s="2"/>
      <c r="J81" s="2"/>
      <c r="K81" s="2"/>
    </row>
    <row r="82" spans="1:11" ht="25.5" customHeight="1">
      <c r="A82" s="2"/>
      <c r="B82" s="282"/>
      <c r="C82" s="280"/>
      <c r="D82" s="281" t="s">
        <v>274</v>
      </c>
      <c r="E82" s="235" t="s">
        <v>111</v>
      </c>
      <c r="F82" s="232"/>
      <c r="G82" s="2"/>
      <c r="H82" s="2"/>
      <c r="I82" s="2"/>
      <c r="J82" s="2"/>
      <c r="K82" s="2"/>
    </row>
    <row r="83" spans="1:11" ht="25.5" customHeight="1">
      <c r="A83" s="2"/>
      <c r="B83" s="282"/>
      <c r="C83" s="280"/>
      <c r="D83" s="281" t="s">
        <v>275</v>
      </c>
      <c r="E83" s="235"/>
      <c r="F83" s="232" t="s">
        <v>562</v>
      </c>
      <c r="G83" s="2"/>
      <c r="H83" s="2"/>
      <c r="I83" s="2"/>
      <c r="J83" s="2"/>
      <c r="K83" s="2"/>
    </row>
    <row r="84" spans="1:11" ht="25.5" customHeight="1">
      <c r="A84" s="2"/>
      <c r="B84" s="268">
        <v>5.5</v>
      </c>
      <c r="C84" s="495" t="s">
        <v>401</v>
      </c>
      <c r="D84" s="496"/>
      <c r="E84" s="235"/>
      <c r="F84" s="232"/>
      <c r="G84" s="2"/>
      <c r="H84" s="2"/>
      <c r="I84" s="2"/>
      <c r="J84" s="2"/>
      <c r="K84" s="2"/>
    </row>
    <row r="85" spans="1:11" ht="25.5" customHeight="1">
      <c r="A85" s="2"/>
      <c r="B85" s="282"/>
      <c r="C85" s="280"/>
      <c r="D85" s="281" t="s">
        <v>276</v>
      </c>
      <c r="E85" s="235"/>
      <c r="F85" s="232" t="s">
        <v>622</v>
      </c>
      <c r="G85" s="2"/>
      <c r="H85" s="2"/>
      <c r="I85" s="2"/>
      <c r="J85" s="2"/>
      <c r="K85" s="2"/>
    </row>
    <row r="86" spans="1:11" ht="37.5" customHeight="1">
      <c r="A86" s="2"/>
      <c r="B86" s="282"/>
      <c r="C86" s="280"/>
      <c r="D86" s="281" t="s">
        <v>277</v>
      </c>
      <c r="E86" s="235"/>
      <c r="F86" s="232" t="s">
        <v>622</v>
      </c>
      <c r="G86" s="2"/>
      <c r="H86" s="2"/>
      <c r="I86" s="2"/>
      <c r="J86" s="2"/>
      <c r="K86" s="2"/>
    </row>
    <row r="87" spans="1:11" ht="83.25" customHeight="1">
      <c r="A87" s="2"/>
      <c r="B87" s="282"/>
      <c r="C87" s="280"/>
      <c r="D87" s="281" t="s">
        <v>278</v>
      </c>
      <c r="E87" s="235"/>
      <c r="F87" s="232" t="s">
        <v>623</v>
      </c>
      <c r="G87" s="2"/>
      <c r="H87" s="2"/>
      <c r="I87" s="2"/>
      <c r="J87" s="2"/>
      <c r="K87" s="2"/>
    </row>
    <row r="88" spans="1:11" ht="39.6" customHeight="1">
      <c r="A88" s="2"/>
      <c r="B88" s="268">
        <v>5.6</v>
      </c>
      <c r="C88" s="497" t="s">
        <v>241</v>
      </c>
      <c r="D88" s="496"/>
      <c r="E88" s="235" t="s">
        <v>111</v>
      </c>
      <c r="F88" s="232" t="s">
        <v>563</v>
      </c>
      <c r="G88" s="2"/>
      <c r="H88" s="2"/>
      <c r="I88" s="2"/>
      <c r="J88" s="2"/>
      <c r="K88" s="2"/>
    </row>
    <row r="89" spans="1:11" ht="25.5" customHeight="1">
      <c r="A89" s="2"/>
      <c r="B89" s="268"/>
      <c r="C89" s="284"/>
      <c r="D89" s="285" t="s">
        <v>240</v>
      </c>
      <c r="E89" s="235"/>
      <c r="F89" s="201"/>
      <c r="G89" s="2"/>
      <c r="H89" s="2"/>
      <c r="I89" s="2"/>
      <c r="J89" s="2"/>
      <c r="K89" s="2"/>
    </row>
    <row r="90" spans="1:11" ht="25.5" customHeight="1">
      <c r="A90" s="2"/>
      <c r="B90" s="268">
        <v>5.7</v>
      </c>
      <c r="C90" s="498" t="s">
        <v>156</v>
      </c>
      <c r="D90" s="499"/>
      <c r="E90" s="235" t="s">
        <v>111</v>
      </c>
      <c r="F90" s="237"/>
      <c r="G90" s="2"/>
      <c r="H90" s="2"/>
      <c r="I90" s="2"/>
      <c r="J90" s="2"/>
      <c r="K90" s="2"/>
    </row>
    <row r="91" spans="1:11" ht="32.4" customHeight="1">
      <c r="A91" s="2"/>
      <c r="B91" s="268">
        <v>5.8</v>
      </c>
      <c r="C91" s="495" t="s">
        <v>157</v>
      </c>
      <c r="D91" s="496"/>
      <c r="E91" s="235" t="s">
        <v>111</v>
      </c>
      <c r="F91" s="237"/>
      <c r="G91" s="2"/>
      <c r="H91" s="2"/>
      <c r="I91" s="2"/>
      <c r="J91" s="2"/>
      <c r="K91" s="2"/>
    </row>
    <row r="92" spans="1:11" ht="32.4" customHeight="1">
      <c r="A92" s="2"/>
      <c r="B92" s="268">
        <v>5.9</v>
      </c>
      <c r="C92" s="495" t="s">
        <v>297</v>
      </c>
      <c r="D92" s="496"/>
      <c r="E92" s="235" t="s">
        <v>110</v>
      </c>
      <c r="F92" s="232" t="s">
        <v>636</v>
      </c>
      <c r="G92" s="2"/>
      <c r="H92" s="2"/>
      <c r="I92" s="2"/>
      <c r="J92" s="2"/>
      <c r="K92" s="2"/>
    </row>
    <row r="93" spans="1:11" ht="25.2" customHeight="1">
      <c r="A93" s="2"/>
      <c r="B93" s="268"/>
      <c r="C93" s="283"/>
      <c r="D93" s="281" t="s">
        <v>298</v>
      </c>
      <c r="E93" s="235"/>
      <c r="F93" s="298" t="s">
        <v>564</v>
      </c>
      <c r="G93" s="2"/>
      <c r="H93" s="2"/>
      <c r="I93" s="2"/>
      <c r="J93" s="2"/>
      <c r="K93" s="2"/>
    </row>
    <row r="94" spans="1:11" ht="18.75" customHeight="1">
      <c r="A94" s="256" t="s">
        <v>124</v>
      </c>
      <c r="B94" s="261" t="s">
        <v>132</v>
      </c>
      <c r="C94" s="262"/>
      <c r="D94" s="262"/>
      <c r="E94" s="263"/>
      <c r="F94" s="264"/>
      <c r="G94" s="2"/>
      <c r="H94" s="2"/>
      <c r="I94" s="2"/>
      <c r="J94" s="2"/>
      <c r="K94" s="2"/>
    </row>
    <row r="95" spans="1:11" ht="60" customHeight="1">
      <c r="A95" s="256" t="s">
        <v>125</v>
      </c>
      <c r="B95" s="452"/>
      <c r="C95" s="453"/>
      <c r="D95" s="453"/>
      <c r="E95" s="453"/>
      <c r="F95" s="454"/>
      <c r="G95" s="2"/>
      <c r="H95" s="2"/>
      <c r="I95" s="2"/>
      <c r="J95" s="2"/>
      <c r="K95" s="2"/>
    </row>
  </sheetData>
  <sheetProtection algorithmName="SHA-512" hashValue="LALza1GTD1VwXZUColUJ0lXZlKPA3phPOcY09kQDiFT00D2WVXAs/9ocboPSiIpd7wAWOw2OF9sqYR+aCF9snw==" saltValue="g8HQVHU6+p+3qoC7RlvN3Q==" spinCount="100000" sheet="1" formatCells="0" formatColumns="0" formatRows="0" insertColumns="0" insertRows="0" insertHyperlinks="0"/>
  <mergeCells count="73">
    <mergeCell ref="C92:D92"/>
    <mergeCell ref="C72:D72"/>
    <mergeCell ref="C91:D91"/>
    <mergeCell ref="C74:D74"/>
    <mergeCell ref="C75:D75"/>
    <mergeCell ref="C88:D88"/>
    <mergeCell ref="C90:D90"/>
    <mergeCell ref="C76:D76"/>
    <mergeCell ref="C77:D77"/>
    <mergeCell ref="C84:D84"/>
    <mergeCell ref="B73:F73"/>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14:D14"/>
    <mergeCell ref="C16:D16"/>
    <mergeCell ref="C17:D17"/>
    <mergeCell ref="B30:D30"/>
    <mergeCell ref="B26:F26"/>
    <mergeCell ref="C21:D21"/>
    <mergeCell ref="C22:D22"/>
    <mergeCell ref="B24:F24"/>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B32:F32"/>
    <mergeCell ref="E21:F21"/>
    <mergeCell ref="C31:D31"/>
    <mergeCell ref="C33:D33"/>
    <mergeCell ref="C39:D39"/>
    <mergeCell ref="C34:D34"/>
    <mergeCell ref="C35:D35"/>
    <mergeCell ref="E38:F38"/>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s>
  <dataValidations count="2">
    <dataValidation type="list" allowBlank="1" showInputMessage="1" showErrorMessage="1" sqref="E72 E64 E30:E31 E39 E46:E47 E61:E62 E13:E14 E33:E36 E74 E78:E83 E85:E93 E49:E50 E53:E54 E76" xr:uid="{C9A3A6B3-6DEB-4D48-A492-E26EEAF72A3A}">
      <formula1>$B$1:$B$2</formula1>
    </dataValidation>
    <dataValidation type="list" allowBlank="1" showInputMessage="1" showErrorMessage="1" sqref="E19" xr:uid="{787869F6-A8A7-469F-ACC5-7EC4FCC9D4DF}">
      <formula1>$H$13:$H$18</formula1>
    </dataValidation>
  </dataValidations>
  <hyperlinks>
    <hyperlink ref="F93" r:id="rId1" display="https://assets-us-01.kc-usercontent.com/99f113b4-e5f7-00d2-23c0-c83ca2e4cfa2/646a343a-4cbf-4b9a-aa75-1873d718bb22/UA_Birth-Registrations-Report_A4_LR FINAL.pdf" xr:uid="{7B211F8F-A0E4-4FEC-BC7C-8B6394DE4402}"/>
  </hyperlinks>
  <pageMargins left="0.25" right="0.25" top="0.35" bottom="0.54" header="0.3" footer="0.3"/>
  <pageSetup paperSize="9" scale="80"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19" ma:contentTypeDescription="Create a new document." ma:contentTypeScope="" ma:versionID="1f298eff736d8ca30577bd7f4a2f32b8">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9dd36dc842308f4e97d0bbb06fd42010"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D0272A-5969-4A68-9378-4F17727D17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a1b56-f9db-44b0-a971-80694ead8fc0"/>
    <ds:schemaRef ds:uri="5f6722c4-4b54-4565-9073-6b2cdb56319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97BCCA-BE4D-4538-9BA0-163E88DD95FC}">
  <ds:schemaRefs>
    <ds:schemaRef ds:uri="015a1b56-f9db-44b0-a971-80694ead8fc0"/>
    <ds:schemaRef ds:uri="http://www.w3.org/XML/1998/namespace"/>
    <ds:schemaRef ds:uri="http://schemas.openxmlformats.org/package/2006/metadata/core-properties"/>
    <ds:schemaRef ds:uri="http://purl.org/dc/terms/"/>
    <ds:schemaRef ds:uri="5f6722c4-4b54-4565-9073-6b2cdb56319d"/>
    <ds:schemaRef ds:uri="http://schemas.microsoft.com/office/2006/documentManagement/types"/>
    <ds:schemaRef ds:uri="http://purl.org/dc/dcmitype/"/>
    <ds:schemaRef ds:uri="http://schemas.microsoft.com/office/infopath/2007/PartnerControls"/>
    <ds:schemaRef ds:uri="985ec44e-1bab-4c0b-9df0-6ba128686fc9"/>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A2F5914E-D7CD-416E-A973-13D88A169E72}">
  <ds:schemaRefs>
    <ds:schemaRef ds:uri="http://schemas.microsoft.com/sharepoint/v3/contenttype/forms"/>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Steps'!Print_Area</vt:lpstr>
      <vt:lpstr>'6. Action Areas'!Print_Area</vt:lpstr>
      <vt:lpstr>Definitions!Print_Area</vt:lpstr>
      <vt:lpstr>Definitions!Print_Titles</vt:lpstr>
      <vt:lpstr>Guidance!Print_Titles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Sovannaroth Tey</cp:lastModifiedBy>
  <cp:revision/>
  <dcterms:created xsi:type="dcterms:W3CDTF">2019-02-05T01:25:34Z</dcterms:created>
  <dcterms:modified xsi:type="dcterms:W3CDTF">2025-01-28T03:16:56Z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y fmtid="{D5CDD505-2E9C-101B-9397-08002B2CF9AE}" pid="4" name="MSIP_Label_c8e5a7ee-c283-40b0-98eb-fa437df4c031_Enabled">
    <vt:lpwstr>true</vt:lpwstr>
  </property>
  <property fmtid="{D5CDD505-2E9C-101B-9397-08002B2CF9AE}" pid="5" name="MSIP_Label_c8e5a7ee-c283-40b0-98eb-fa437df4c031_SetDate">
    <vt:lpwstr>2024-10-21T04:57:28Z</vt:lpwstr>
  </property>
  <property fmtid="{D5CDD505-2E9C-101B-9397-08002B2CF9AE}" pid="6" name="MSIP_Label_c8e5a7ee-c283-40b0-98eb-fa437df4c031_Method">
    <vt:lpwstr>Privileged</vt:lpwstr>
  </property>
  <property fmtid="{D5CDD505-2E9C-101B-9397-08002B2CF9AE}" pid="7" name="MSIP_Label_c8e5a7ee-c283-40b0-98eb-fa437df4c031_Name">
    <vt:lpwstr>OFFICIAL</vt:lpwstr>
  </property>
  <property fmtid="{D5CDD505-2E9C-101B-9397-08002B2CF9AE}" pid="8" name="MSIP_Label_c8e5a7ee-c283-40b0-98eb-fa437df4c031_SiteId">
    <vt:lpwstr>34cdb737-c4fa-4c21-9a34-88ac2d721f88</vt:lpwstr>
  </property>
  <property fmtid="{D5CDD505-2E9C-101B-9397-08002B2CF9AE}" pid="9" name="MSIP_Label_c8e5a7ee-c283-40b0-98eb-fa437df4c031_ActionId">
    <vt:lpwstr>15b519ab-32b4-4167-8d4a-bccc8f95fb63</vt:lpwstr>
  </property>
  <property fmtid="{D5CDD505-2E9C-101B-9397-08002B2CF9AE}" pid="10" name="MSIP_Label_c8e5a7ee-c283-40b0-98eb-fa437df4c031_ContentBits">
    <vt:lpwstr>0</vt:lpwstr>
  </property>
</Properties>
</file>